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0e79cdfd06325f/Desktop/Mother to Mother/"/>
    </mc:Choice>
  </mc:AlternateContent>
  <xr:revisionPtr revIDLastSave="0" documentId="8_{FA5392F4-92D0-49BB-83F5-18B053851A2B}" xr6:coauthVersionLast="47" xr6:coauthVersionMax="47" xr10:uidLastSave="{00000000-0000-0000-0000-000000000000}"/>
  <bookViews>
    <workbookView xWindow="-98" yWindow="-98" windowWidth="20715" windowHeight="13155" xr2:uid="{2B145ED7-BEAF-4448-B52D-0E95C3916CD1}"/>
  </bookViews>
  <sheets>
    <sheet name="2023 Budg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E10" i="2"/>
  <c r="E5" i="2" s="1"/>
  <c r="E6" i="2" s="1"/>
  <c r="E13" i="2"/>
</calcChain>
</file>

<file path=xl/sharedStrings.xml><?xml version="1.0" encoding="utf-8"?>
<sst xmlns="http://schemas.openxmlformats.org/spreadsheetml/2006/main" count="49" uniqueCount="37">
  <si>
    <t>Fundraising</t>
  </si>
  <si>
    <t>Management</t>
  </si>
  <si>
    <t>Program</t>
  </si>
  <si>
    <t>Information Technology</t>
  </si>
  <si>
    <t>Meetings and Conferences</t>
  </si>
  <si>
    <t>Travel</t>
  </si>
  <si>
    <t>Events</t>
  </si>
  <si>
    <t>Office Expenses and Utilities</t>
  </si>
  <si>
    <t>Occupancy</t>
  </si>
  <si>
    <t>Payroll Taxes, Fees</t>
  </si>
  <si>
    <t>Payroll</t>
  </si>
  <si>
    <t>Items for Distribution</t>
  </si>
  <si>
    <t>Special Programs</t>
  </si>
  <si>
    <t>Nashville Voluntary Organizations Active in Disasters</t>
  </si>
  <si>
    <t>Partnership Program</t>
  </si>
  <si>
    <t>Auto</t>
  </si>
  <si>
    <t>Rural Outreach</t>
  </si>
  <si>
    <t>Program Supplies</t>
  </si>
  <si>
    <t>Shipping and Postage</t>
  </si>
  <si>
    <t>Contractors</t>
  </si>
  <si>
    <t>Depreciation</t>
  </si>
  <si>
    <t>Insurance</t>
  </si>
  <si>
    <t>Dues and Subscriptions</t>
  </si>
  <si>
    <t>Warehouse Repairs and Maintenance</t>
  </si>
  <si>
    <t>Warehouse Utilities</t>
  </si>
  <si>
    <t>Warehouse Supplies</t>
  </si>
  <si>
    <t>Warehouse Occupancy</t>
  </si>
  <si>
    <t>Office Expenses</t>
  </si>
  <si>
    <t>Advertising and Marketing</t>
  </si>
  <si>
    <t>Shared Program Expenses</t>
  </si>
  <si>
    <t>Office Occupancy</t>
  </si>
  <si>
    <t>Legal and Professional Fees</t>
  </si>
  <si>
    <t>EXPENSES</t>
  </si>
  <si>
    <t>Cash Donations</t>
  </si>
  <si>
    <t>In Kind Donations</t>
  </si>
  <si>
    <t>REVENUE</t>
  </si>
  <si>
    <t>Mother to Mother 2023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</si>
</sst>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1"/>
    <xf numFmtId="164" fontId="0" fillId="0" borderId="0" xfId="2" applyNumberFormat="1" applyFont="1" applyFill="1"/>
    <xf numFmtId="0" fontId="2" fillId="0" borderId="0" xfId="1" applyFont="1"/>
    <xf numFmtId="0" fontId="3" fillId="0" borderId="0" xfId="1" applyFont="1"/>
    <xf numFmtId="164" fontId="0" fillId="0" borderId="1" xfId="2" applyNumberFormat="1" applyFont="1" applyFill="1" applyBorder="1"/>
    <xf numFmtId="0" fontId="4" fillId="0" borderId="0" xfId="1" applyFont="1"/>
    <xf numFmtId="164" fontId="1" fillId="0" borderId="0" xfId="2" applyNumberFormat="1" applyFont="1" applyFill="1"/>
    <xf numFmtId="164" fontId="1" fillId="0" borderId="0" xfId="1" applyNumberFormat="1"/>
    <xf numFmtId="0" fontId="5" fillId="0" borderId="0" xfId="1" applyFont="1" applyAlignment="1">
      <alignment horizontal="center"/>
    </xf>
  </cellXfs>
  <cellStyles count="4">
    <cellStyle name="Currency 2" xfId="2" xr:uid="{CDF2A523-82BF-4756-8862-7BDEF3FC9587}"/>
    <cellStyle name="Normal" xfId="0" builtinId="0"/>
    <cellStyle name="Normal 2" xfId="1" xr:uid="{09170E44-C3D1-4035-B79B-4C0A33CB13D2}"/>
    <cellStyle name="Percent 2" xfId="3" xr:uid="{E09A029C-12FF-4B76-90F1-889412399A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E4D36-5B9C-4D50-A76F-BB6798E9E588}">
  <dimension ref="A1:E60"/>
  <sheetViews>
    <sheetView tabSelected="1" topLeftCell="A31" workbookViewId="0">
      <selection activeCell="M47" sqref="M47"/>
    </sheetView>
  </sheetViews>
  <sheetFormatPr defaultRowHeight="15.4" x14ac:dyDescent="0.45"/>
  <cols>
    <col min="1" max="1" width="2.59765625" style="4" customWidth="1"/>
    <col min="2" max="3" width="2.59765625" style="3" customWidth="1"/>
    <col min="4" max="4" width="44.53125" style="1" customWidth="1"/>
    <col min="5" max="5" width="11" style="2" bestFit="1" customWidth="1"/>
    <col min="6" max="6" width="14.19921875" style="1" customWidth="1"/>
    <col min="7" max="16384" width="9.06640625" style="1"/>
  </cols>
  <sheetData>
    <row r="1" spans="1:5" ht="20.25" x14ac:dyDescent="0.55000000000000004">
      <c r="A1" s="9" t="s">
        <v>36</v>
      </c>
      <c r="B1" s="9"/>
      <c r="C1" s="9"/>
      <c r="D1" s="9"/>
      <c r="E1" s="9"/>
    </row>
    <row r="3" spans="1:5" x14ac:dyDescent="0.45">
      <c r="A3" s="4" t="s">
        <v>35</v>
      </c>
    </row>
    <row r="4" spans="1:5" x14ac:dyDescent="0.45">
      <c r="D4" s="6" t="s">
        <v>34</v>
      </c>
      <c r="E4" s="2">
        <f>E36+E40+E42+E44</f>
        <v>4500000</v>
      </c>
    </row>
    <row r="5" spans="1:5" x14ac:dyDescent="0.45">
      <c r="D5" s="6" t="s">
        <v>33</v>
      </c>
      <c r="E5" s="5">
        <f>SUM(E10:E54)-E4</f>
        <v>768092.40000000037</v>
      </c>
    </row>
    <row r="6" spans="1:5" x14ac:dyDescent="0.45">
      <c r="E6" s="2">
        <f>SUM(E4:E5)</f>
        <v>5268092.4000000004</v>
      </c>
    </row>
    <row r="8" spans="1:5" x14ac:dyDescent="0.45">
      <c r="A8" s="4" t="s">
        <v>32</v>
      </c>
    </row>
    <row r="9" spans="1:5" x14ac:dyDescent="0.45">
      <c r="B9" s="3" t="s">
        <v>1</v>
      </c>
    </row>
    <row r="10" spans="1:5" x14ac:dyDescent="0.45">
      <c r="D10" s="1" t="s">
        <v>3</v>
      </c>
      <c r="E10" s="2">
        <f>8000*0.1</f>
        <v>800</v>
      </c>
    </row>
    <row r="11" spans="1:5" x14ac:dyDescent="0.45">
      <c r="D11" s="1" t="s">
        <v>31</v>
      </c>
      <c r="E11" s="2">
        <v>28000</v>
      </c>
    </row>
    <row r="12" spans="1:5" x14ac:dyDescent="0.45">
      <c r="D12" s="1" t="s">
        <v>7</v>
      </c>
      <c r="E12" s="2">
        <v>1950</v>
      </c>
    </row>
    <row r="13" spans="1:5" ht="15" x14ac:dyDescent="0.4">
      <c r="D13" s="6" t="s">
        <v>10</v>
      </c>
      <c r="E13" s="7">
        <f>326274*0.1</f>
        <v>32627.4</v>
      </c>
    </row>
    <row r="14" spans="1:5" ht="15" x14ac:dyDescent="0.4">
      <c r="D14" s="6" t="s">
        <v>9</v>
      </c>
      <c r="E14" s="7">
        <v>11615</v>
      </c>
    </row>
    <row r="15" spans="1:5" x14ac:dyDescent="0.45">
      <c r="D15" s="6" t="s">
        <v>30</v>
      </c>
      <c r="E15" s="2">
        <v>5250</v>
      </c>
    </row>
    <row r="17" spans="2:5" x14ac:dyDescent="0.45">
      <c r="B17" s="3" t="s">
        <v>2</v>
      </c>
    </row>
    <row r="18" spans="2:5" x14ac:dyDescent="0.45">
      <c r="C18" s="3" t="s">
        <v>29</v>
      </c>
    </row>
    <row r="19" spans="2:5" x14ac:dyDescent="0.45">
      <c r="D19" s="1" t="s">
        <v>28</v>
      </c>
      <c r="E19" s="2">
        <v>16000</v>
      </c>
    </row>
    <row r="20" spans="2:5" x14ac:dyDescent="0.45">
      <c r="D20" s="1" t="s">
        <v>3</v>
      </c>
      <c r="E20" s="2">
        <v>6800</v>
      </c>
    </row>
    <row r="21" spans="2:5" x14ac:dyDescent="0.45">
      <c r="D21" s="1" t="s">
        <v>27</v>
      </c>
      <c r="E21" s="2">
        <v>8500</v>
      </c>
    </row>
    <row r="22" spans="2:5" x14ac:dyDescent="0.45">
      <c r="D22" s="6" t="s">
        <v>26</v>
      </c>
      <c r="E22" s="2">
        <v>50000</v>
      </c>
    </row>
    <row r="23" spans="2:5" x14ac:dyDescent="0.45">
      <c r="D23" s="1" t="s">
        <v>25</v>
      </c>
      <c r="E23" s="2">
        <v>10000</v>
      </c>
    </row>
    <row r="24" spans="2:5" x14ac:dyDescent="0.45">
      <c r="D24" s="1" t="s">
        <v>24</v>
      </c>
      <c r="E24" s="2">
        <v>11500</v>
      </c>
    </row>
    <row r="25" spans="2:5" x14ac:dyDescent="0.45">
      <c r="D25" s="6" t="s">
        <v>23</v>
      </c>
      <c r="E25" s="2">
        <v>7500</v>
      </c>
    </row>
    <row r="26" spans="2:5" x14ac:dyDescent="0.45">
      <c r="D26" s="1" t="s">
        <v>22</v>
      </c>
      <c r="E26" s="2">
        <v>1700</v>
      </c>
    </row>
    <row r="27" spans="2:5" ht="15" x14ac:dyDescent="0.4">
      <c r="D27" s="1" t="s">
        <v>10</v>
      </c>
      <c r="E27" s="7">
        <v>277342</v>
      </c>
    </row>
    <row r="28" spans="2:5" ht="15" x14ac:dyDescent="0.4">
      <c r="D28" s="6" t="s">
        <v>9</v>
      </c>
      <c r="E28" s="7">
        <v>98727</v>
      </c>
    </row>
    <row r="29" spans="2:5" ht="15" x14ac:dyDescent="0.4">
      <c r="D29" s="6" t="s">
        <v>21</v>
      </c>
      <c r="E29" s="8">
        <v>13000</v>
      </c>
    </row>
    <row r="30" spans="2:5" x14ac:dyDescent="0.45">
      <c r="D30" s="6" t="s">
        <v>20</v>
      </c>
      <c r="E30" s="2">
        <v>5500</v>
      </c>
    </row>
    <row r="31" spans="2:5" x14ac:dyDescent="0.45">
      <c r="D31" s="6" t="s">
        <v>19</v>
      </c>
      <c r="E31" s="2">
        <v>10000</v>
      </c>
    </row>
    <row r="32" spans="2:5" x14ac:dyDescent="0.45">
      <c r="D32" s="6" t="s">
        <v>18</v>
      </c>
      <c r="E32" s="2">
        <v>5500</v>
      </c>
    </row>
    <row r="33" spans="2:5" x14ac:dyDescent="0.45">
      <c r="D33" s="6" t="s">
        <v>17</v>
      </c>
      <c r="E33" s="2">
        <v>120000</v>
      </c>
    </row>
    <row r="34" spans="2:5" x14ac:dyDescent="0.45">
      <c r="D34" s="6" t="s">
        <v>4</v>
      </c>
      <c r="E34" s="2">
        <v>3000</v>
      </c>
    </row>
    <row r="35" spans="2:5" x14ac:dyDescent="0.45">
      <c r="C35" s="3" t="s">
        <v>16</v>
      </c>
    </row>
    <row r="36" spans="2:5" x14ac:dyDescent="0.45">
      <c r="D36" s="1" t="s">
        <v>11</v>
      </c>
      <c r="E36" s="2">
        <v>1000000</v>
      </c>
    </row>
    <row r="37" spans="2:5" x14ac:dyDescent="0.45">
      <c r="D37" s="1" t="s">
        <v>15</v>
      </c>
      <c r="E37" s="2">
        <v>5000</v>
      </c>
    </row>
    <row r="38" spans="2:5" x14ac:dyDescent="0.45">
      <c r="D38" s="6" t="s">
        <v>5</v>
      </c>
      <c r="E38" s="2">
        <v>1603</v>
      </c>
    </row>
    <row r="39" spans="2:5" x14ac:dyDescent="0.45">
      <c r="C39" s="3" t="s">
        <v>14</v>
      </c>
    </row>
    <row r="40" spans="2:5" x14ac:dyDescent="0.45">
      <c r="D40" s="1" t="s">
        <v>11</v>
      </c>
      <c r="E40" s="2">
        <v>2000000</v>
      </c>
    </row>
    <row r="41" spans="2:5" x14ac:dyDescent="0.45">
      <c r="C41" s="3" t="s">
        <v>13</v>
      </c>
    </row>
    <row r="42" spans="2:5" x14ac:dyDescent="0.45">
      <c r="D42" s="1" t="s">
        <v>11</v>
      </c>
      <c r="E42" s="2">
        <v>1000000</v>
      </c>
    </row>
    <row r="43" spans="2:5" x14ac:dyDescent="0.45">
      <c r="C43" s="3" t="s">
        <v>12</v>
      </c>
    </row>
    <row r="44" spans="2:5" x14ac:dyDescent="0.45">
      <c r="D44" s="1" t="s">
        <v>11</v>
      </c>
      <c r="E44" s="2">
        <v>500000</v>
      </c>
    </row>
    <row r="46" spans="2:5" x14ac:dyDescent="0.45">
      <c r="B46" s="3" t="s">
        <v>0</v>
      </c>
    </row>
    <row r="47" spans="2:5" ht="15" x14ac:dyDescent="0.4">
      <c r="D47" s="6" t="s">
        <v>10</v>
      </c>
      <c r="E47" s="7">
        <v>16315</v>
      </c>
    </row>
    <row r="48" spans="2:5" ht="15" x14ac:dyDescent="0.4">
      <c r="D48" s="6" t="s">
        <v>9</v>
      </c>
      <c r="E48" s="7">
        <v>5813</v>
      </c>
    </row>
    <row r="49" spans="1:5" x14ac:dyDescent="0.45">
      <c r="D49" s="6" t="s">
        <v>8</v>
      </c>
      <c r="E49" s="2">
        <v>2650</v>
      </c>
    </row>
    <row r="50" spans="1:5" x14ac:dyDescent="0.45">
      <c r="D50" s="6" t="s">
        <v>7</v>
      </c>
      <c r="E50" s="2">
        <v>1000</v>
      </c>
    </row>
    <row r="51" spans="1:5" ht="15" x14ac:dyDescent="0.4">
      <c r="D51" s="6" t="s">
        <v>6</v>
      </c>
      <c r="E51" s="7">
        <v>5000</v>
      </c>
    </row>
    <row r="52" spans="1:5" ht="15" x14ac:dyDescent="0.4">
      <c r="D52" s="6" t="s">
        <v>5</v>
      </c>
      <c r="E52" s="7">
        <v>2000</v>
      </c>
    </row>
    <row r="53" spans="1:5" ht="15" x14ac:dyDescent="0.4">
      <c r="D53" s="6" t="s">
        <v>4</v>
      </c>
      <c r="E53" s="7">
        <v>3000</v>
      </c>
    </row>
    <row r="54" spans="1:5" ht="15" x14ac:dyDescent="0.4">
      <c r="D54" s="1" t="s">
        <v>3</v>
      </c>
      <c r="E54" s="7">
        <v>400</v>
      </c>
    </row>
    <row r="55" spans="1:5" x14ac:dyDescent="0.45">
      <c r="D55" s="6"/>
    </row>
    <row r="56" spans="1:5" ht="12.75" x14ac:dyDescent="0.35">
      <c r="A56" s="1"/>
      <c r="B56" s="1"/>
      <c r="C56" s="1"/>
      <c r="E56" s="1"/>
    </row>
    <row r="57" spans="1:5" ht="12.75" x14ac:dyDescent="0.35">
      <c r="A57" s="1"/>
      <c r="B57" s="1"/>
      <c r="C57" s="1"/>
      <c r="E57" s="1"/>
    </row>
    <row r="58" spans="1:5" ht="12.75" x14ac:dyDescent="0.35">
      <c r="A58" s="1"/>
      <c r="B58" s="1"/>
      <c r="C58" s="1"/>
      <c r="E58" s="1"/>
    </row>
    <row r="59" spans="1:5" ht="12.75" x14ac:dyDescent="0.35">
      <c r="A59" s="1"/>
      <c r="B59" s="1"/>
      <c r="C59" s="1"/>
      <c r="E59" s="1"/>
    </row>
    <row r="60" spans="1:5" ht="15" x14ac:dyDescent="0.4">
      <c r="A60" s="1"/>
      <c r="B60" s="1"/>
      <c r="C60" s="1"/>
      <c r="E60" s="1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Anderson</dc:creator>
  <cp:lastModifiedBy>Denise Anderson</cp:lastModifiedBy>
  <dcterms:created xsi:type="dcterms:W3CDTF">2023-06-12T17:39:19Z</dcterms:created>
  <dcterms:modified xsi:type="dcterms:W3CDTF">2023-06-12T17:41:32Z</dcterms:modified>
</cp:coreProperties>
</file>