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Budget\2020-2021 Budget\"/>
    </mc:Choice>
  </mc:AlternateContent>
  <xr:revisionPtr revIDLastSave="0" documentId="13_ncr:1_{BCB612BB-3184-4E46-881E-4BD97E3D0DE6}" xr6:coauthVersionLast="45" xr6:coauthVersionMax="45" xr10:uidLastSave="{00000000-0000-0000-0000-000000000000}"/>
  <bookViews>
    <workbookView xWindow="28680" yWindow="-120" windowWidth="29040" windowHeight="15840" xr2:uid="{B4E5B992-9CC8-48D2-AB40-27D280C0C89D}"/>
  </bookViews>
  <sheets>
    <sheet name="Sheet1" sheetId="1" r:id="rId1"/>
  </sheets>
  <definedNames>
    <definedName name="_xlnm.Print_Area" localSheetId="0">Sheet1!$A$1:$B$53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B28" i="1"/>
  <c r="B25" i="1"/>
  <c r="B21" i="1"/>
  <c r="B51" i="1" l="1"/>
  <c r="B53" i="1"/>
</calcChain>
</file>

<file path=xl/sharedStrings.xml><?xml version="1.0" encoding="utf-8"?>
<sst xmlns="http://schemas.openxmlformats.org/spreadsheetml/2006/main" count="51" uniqueCount="50">
  <si>
    <t>Revenue</t>
  </si>
  <si>
    <t>Stewards of Children DCS</t>
  </si>
  <si>
    <t>Nurturing Parent DCS</t>
  </si>
  <si>
    <t>Parent Leadership</t>
  </si>
  <si>
    <t>MIECHV (july-sept)</t>
  </si>
  <si>
    <t>MIECHV Oct 1-June 30</t>
  </si>
  <si>
    <t>Healthy Start Oct- June</t>
  </si>
  <si>
    <t>Healthy start july- Sept</t>
  </si>
  <si>
    <t>VOCA</t>
  </si>
  <si>
    <t xml:space="preserve">Shaken Baby </t>
  </si>
  <si>
    <t>DOH SBS Hospital Distribution</t>
  </si>
  <si>
    <t>City of Oak Ridge</t>
  </si>
  <si>
    <t>Corporations</t>
  </si>
  <si>
    <t>Foundations</t>
  </si>
  <si>
    <t>Kappa Delta</t>
  </si>
  <si>
    <t>Individual Giving</t>
  </si>
  <si>
    <t>InterFaith</t>
  </si>
  <si>
    <t>In-Kind</t>
  </si>
  <si>
    <t>Total Revenue</t>
  </si>
  <si>
    <t>Expenses</t>
  </si>
  <si>
    <t>Salaries</t>
  </si>
  <si>
    <t>Indirect salaries</t>
  </si>
  <si>
    <t>In Kind Salaries</t>
  </si>
  <si>
    <t>Fringe Benefits</t>
  </si>
  <si>
    <t>Indirect fringe</t>
  </si>
  <si>
    <t>Professional Fees</t>
  </si>
  <si>
    <t>Supplies</t>
  </si>
  <si>
    <t>Telephone</t>
  </si>
  <si>
    <t>Postage</t>
  </si>
  <si>
    <t>Rent</t>
  </si>
  <si>
    <t>Equipment &amp; Maintenance</t>
  </si>
  <si>
    <t>Equipment Rental</t>
  </si>
  <si>
    <t>Technology</t>
  </si>
  <si>
    <t>Printing</t>
  </si>
  <si>
    <t>TRAVEL</t>
  </si>
  <si>
    <t>meals/hotel etc</t>
  </si>
  <si>
    <t>Professional Development</t>
  </si>
  <si>
    <t>Conference sponsorship</t>
  </si>
  <si>
    <t>Events</t>
  </si>
  <si>
    <t>Insurance</t>
  </si>
  <si>
    <t>Other</t>
  </si>
  <si>
    <t>Accreditation Fees</t>
  </si>
  <si>
    <t>Utilities</t>
  </si>
  <si>
    <t>Parent Stipends - Gift Cards</t>
  </si>
  <si>
    <t>Communications</t>
  </si>
  <si>
    <t>Advertising</t>
  </si>
  <si>
    <t>Total Expenses</t>
  </si>
  <si>
    <t>Net Income/(Loss)</t>
  </si>
  <si>
    <t xml:space="preserve">REVISED FY 20-21 </t>
  </si>
  <si>
    <t>Nurture the Next 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</si>
</sst>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2" borderId="1" xfId="0" applyNumberForma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164" fontId="0" fillId="0" borderId="0" xfId="0" applyNumberFormat="1"/>
    <xf numFmtId="3" fontId="1" fillId="2" borderId="3" xfId="0" applyNumberFormat="1" applyFont="1" applyFill="1" applyBorder="1" applyAlignment="1">
      <alignment horizontal="right"/>
    </xf>
    <xf numFmtId="164" fontId="0" fillId="0" borderId="3" xfId="0" applyNumberFormat="1" applyBorder="1"/>
    <xf numFmtId="3" fontId="0" fillId="2" borderId="3" xfId="0" applyNumberForma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164" fontId="0" fillId="3" borderId="3" xfId="0" applyNumberFormat="1" applyFill="1" applyBorder="1"/>
    <xf numFmtId="3" fontId="1" fillId="2" borderId="0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center" wrapText="1"/>
    </xf>
    <xf numFmtId="164" fontId="1" fillId="0" borderId="0" xfId="0" applyNumberFormat="1" applyFont="1"/>
    <xf numFmtId="3" fontId="0" fillId="2" borderId="5" xfId="0" applyNumberFormat="1" applyFill="1" applyBorder="1" applyAlignment="1">
      <alignment horizontal="right"/>
    </xf>
    <xf numFmtId="164" fontId="0" fillId="0" borderId="5" xfId="0" applyNumberFormat="1" applyBorder="1"/>
    <xf numFmtId="3" fontId="1" fillId="2" borderId="6" xfId="0" applyNumberFormat="1" applyFont="1" applyFill="1" applyBorder="1" applyAlignment="1">
      <alignment horizontal="right"/>
    </xf>
    <xf numFmtId="164" fontId="1" fillId="0" borderId="6" xfId="0" applyNumberFormat="1" applyFont="1" applyBorder="1"/>
    <xf numFmtId="3" fontId="0" fillId="2" borderId="4" xfId="0" applyNumberFormat="1" applyFill="1" applyBorder="1" applyAlignment="1">
      <alignment horizontal="center" wrapText="1"/>
    </xf>
    <xf numFmtId="3" fontId="0" fillId="2" borderId="0" xfId="0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D6DC-DE31-43E4-88BD-699E65C15EC8}">
  <dimension ref="A1:B53"/>
  <sheetViews>
    <sheetView tabSelected="1" view="pageBreakPreview" zoomScaleNormal="100" zoomScaleSheetLayoutView="100" workbookViewId="0">
      <selection activeCell="F12" sqref="F12"/>
    </sheetView>
  </sheetViews>
  <sheetFormatPr defaultRowHeight="14.5" x14ac:dyDescent="0.35"/>
  <cols>
    <col min="1" max="1" width="26.54296875" style="3" bestFit="1" customWidth="1"/>
    <col min="2" max="2" width="10.36328125" style="5" bestFit="1" customWidth="1"/>
  </cols>
  <sheetData>
    <row r="1" spans="1:2" ht="29" customHeight="1" x14ac:dyDescent="0.35">
      <c r="A1" s="19" t="s">
        <v>49</v>
      </c>
      <c r="B1" s="20"/>
    </row>
    <row r="2" spans="1:2" ht="29" x14ac:dyDescent="0.35">
      <c r="A2" s="6"/>
      <c r="B2" s="13" t="s">
        <v>48</v>
      </c>
    </row>
    <row r="3" spans="1:2" x14ac:dyDescent="0.35">
      <c r="A3" s="10" t="s">
        <v>0</v>
      </c>
      <c r="B3" s="11"/>
    </row>
    <row r="4" spans="1:2" x14ac:dyDescent="0.35">
      <c r="A4" s="8" t="s">
        <v>1</v>
      </c>
      <c r="B4" s="7">
        <v>60000</v>
      </c>
    </row>
    <row r="5" spans="1:2" x14ac:dyDescent="0.35">
      <c r="A5" s="8" t="s">
        <v>2</v>
      </c>
      <c r="B5" s="7">
        <v>147452</v>
      </c>
    </row>
    <row r="6" spans="1:2" x14ac:dyDescent="0.35">
      <c r="A6" s="8" t="s">
        <v>3</v>
      </c>
      <c r="B6" s="7">
        <v>125000</v>
      </c>
    </row>
    <row r="7" spans="1:2" x14ac:dyDescent="0.35">
      <c r="A7" s="8" t="s">
        <v>4</v>
      </c>
      <c r="B7" s="7">
        <v>586900</v>
      </c>
    </row>
    <row r="8" spans="1:2" x14ac:dyDescent="0.35">
      <c r="A8" s="8" t="s">
        <v>5</v>
      </c>
      <c r="B8" s="7">
        <v>1672665</v>
      </c>
    </row>
    <row r="9" spans="1:2" x14ac:dyDescent="0.35">
      <c r="A9" s="8" t="s">
        <v>6</v>
      </c>
      <c r="B9" s="7">
        <v>259849</v>
      </c>
    </row>
    <row r="10" spans="1:2" x14ac:dyDescent="0.35">
      <c r="A10" s="8" t="s">
        <v>7</v>
      </c>
      <c r="B10" s="7">
        <v>89100</v>
      </c>
    </row>
    <row r="11" spans="1:2" x14ac:dyDescent="0.35">
      <c r="A11" s="8" t="s">
        <v>8</v>
      </c>
      <c r="B11" s="7">
        <v>557150</v>
      </c>
    </row>
    <row r="12" spans="1:2" x14ac:dyDescent="0.35">
      <c r="A12" s="8" t="s">
        <v>9</v>
      </c>
      <c r="B12" s="7">
        <v>20000</v>
      </c>
    </row>
    <row r="13" spans="1:2" x14ac:dyDescent="0.35">
      <c r="A13" s="8" t="s">
        <v>10</v>
      </c>
      <c r="B13" s="7">
        <v>33000</v>
      </c>
    </row>
    <row r="14" spans="1:2" x14ac:dyDescent="0.35">
      <c r="A14" s="8" t="s">
        <v>11</v>
      </c>
      <c r="B14" s="7">
        <v>23700</v>
      </c>
    </row>
    <row r="15" spans="1:2" x14ac:dyDescent="0.35">
      <c r="A15" s="8" t="s">
        <v>12</v>
      </c>
      <c r="B15" s="7">
        <v>100000</v>
      </c>
    </row>
    <row r="16" spans="1:2" x14ac:dyDescent="0.35">
      <c r="A16" s="8" t="s">
        <v>13</v>
      </c>
      <c r="B16" s="7">
        <v>230000</v>
      </c>
    </row>
    <row r="17" spans="1:2" x14ac:dyDescent="0.35">
      <c r="A17" s="8" t="s">
        <v>14</v>
      </c>
      <c r="B17" s="7">
        <v>10000</v>
      </c>
    </row>
    <row r="18" spans="1:2" x14ac:dyDescent="0.35">
      <c r="A18" s="8" t="s">
        <v>15</v>
      </c>
      <c r="B18" s="7">
        <v>160000</v>
      </c>
    </row>
    <row r="19" spans="1:2" x14ac:dyDescent="0.35">
      <c r="A19" s="9" t="s">
        <v>16</v>
      </c>
      <c r="B19" s="7">
        <v>13260</v>
      </c>
    </row>
    <row r="20" spans="1:2" ht="15" thickBot="1" x14ac:dyDescent="0.4">
      <c r="A20" s="15" t="s">
        <v>17</v>
      </c>
      <c r="B20" s="16">
        <v>57420</v>
      </c>
    </row>
    <row r="21" spans="1:2" x14ac:dyDescent="0.35">
      <c r="A21" s="2" t="s">
        <v>18</v>
      </c>
      <c r="B21" s="14">
        <f>SUM(B4:B20)</f>
        <v>4145496</v>
      </c>
    </row>
    <row r="22" spans="1:2" x14ac:dyDescent="0.35">
      <c r="A22" s="12"/>
    </row>
    <row r="23" spans="1:2" ht="29" x14ac:dyDescent="0.35">
      <c r="A23" s="6"/>
      <c r="B23" s="13" t="s">
        <v>48</v>
      </c>
    </row>
    <row r="24" spans="1:2" x14ac:dyDescent="0.35">
      <c r="A24" s="10" t="s">
        <v>19</v>
      </c>
      <c r="B24" s="11"/>
    </row>
    <row r="25" spans="1:2" x14ac:dyDescent="0.35">
      <c r="A25" s="8" t="s">
        <v>20</v>
      </c>
      <c r="B25" s="7">
        <f>2232366.322925-10000</f>
        <v>2222366.322925</v>
      </c>
    </row>
    <row r="26" spans="1:2" x14ac:dyDescent="0.35">
      <c r="A26" s="8" t="s">
        <v>21</v>
      </c>
      <c r="B26" s="7">
        <v>348630.74</v>
      </c>
    </row>
    <row r="27" spans="1:2" x14ac:dyDescent="0.35">
      <c r="A27" s="8" t="s">
        <v>22</v>
      </c>
      <c r="B27" s="7">
        <v>57420</v>
      </c>
    </row>
    <row r="28" spans="1:2" x14ac:dyDescent="0.35">
      <c r="A28" s="8" t="s">
        <v>23</v>
      </c>
      <c r="B28" s="7">
        <f>635039.87-10000</f>
        <v>625039.87</v>
      </c>
    </row>
    <row r="29" spans="1:2" x14ac:dyDescent="0.35">
      <c r="A29" s="8" t="s">
        <v>24</v>
      </c>
      <c r="B29" s="7">
        <v>75161.27</v>
      </c>
    </row>
    <row r="30" spans="1:2" x14ac:dyDescent="0.35">
      <c r="A30" s="8" t="s">
        <v>25</v>
      </c>
      <c r="B30" s="7">
        <f>218731</f>
        <v>218731</v>
      </c>
    </row>
    <row r="31" spans="1:2" x14ac:dyDescent="0.35">
      <c r="A31" s="8" t="s">
        <v>26</v>
      </c>
      <c r="B31" s="7">
        <v>22450</v>
      </c>
    </row>
    <row r="32" spans="1:2" x14ac:dyDescent="0.35">
      <c r="A32" s="8" t="s">
        <v>27</v>
      </c>
      <c r="B32" s="7">
        <v>53889.999999999993</v>
      </c>
    </row>
    <row r="33" spans="1:2" x14ac:dyDescent="0.35">
      <c r="A33" s="8" t="s">
        <v>28</v>
      </c>
      <c r="B33" s="7">
        <v>5080</v>
      </c>
    </row>
    <row r="34" spans="1:2" x14ac:dyDescent="0.35">
      <c r="A34" s="8" t="s">
        <v>29</v>
      </c>
      <c r="B34" s="7">
        <v>127134</v>
      </c>
    </row>
    <row r="35" spans="1:2" x14ac:dyDescent="0.35">
      <c r="A35" s="8" t="s">
        <v>30</v>
      </c>
      <c r="B35" s="7">
        <v>499.99999999999989</v>
      </c>
    </row>
    <row r="36" spans="1:2" x14ac:dyDescent="0.35">
      <c r="A36" s="8" t="s">
        <v>31</v>
      </c>
      <c r="B36" s="7">
        <v>10500</v>
      </c>
    </row>
    <row r="37" spans="1:2" x14ac:dyDescent="0.35">
      <c r="A37" s="8" t="s">
        <v>32</v>
      </c>
      <c r="B37" s="7">
        <v>108912</v>
      </c>
    </row>
    <row r="38" spans="1:2" x14ac:dyDescent="0.35">
      <c r="A38" s="8" t="s">
        <v>33</v>
      </c>
      <c r="B38" s="7">
        <v>38800</v>
      </c>
    </row>
    <row r="39" spans="1:2" x14ac:dyDescent="0.35">
      <c r="A39" s="8" t="s">
        <v>34</v>
      </c>
      <c r="B39" s="7">
        <v>89002</v>
      </c>
    </row>
    <row r="40" spans="1:2" x14ac:dyDescent="0.35">
      <c r="A40" s="8" t="s">
        <v>35</v>
      </c>
      <c r="B40" s="7">
        <v>47275</v>
      </c>
    </row>
    <row r="41" spans="1:2" x14ac:dyDescent="0.35">
      <c r="A41" s="8" t="s">
        <v>36</v>
      </c>
      <c r="B41" s="7">
        <v>18545</v>
      </c>
    </row>
    <row r="42" spans="1:2" x14ac:dyDescent="0.35">
      <c r="A42" s="8" t="s">
        <v>37</v>
      </c>
      <c r="B42" s="7">
        <v>0</v>
      </c>
    </row>
    <row r="43" spans="1:2" x14ac:dyDescent="0.35">
      <c r="A43" s="8" t="s">
        <v>38</v>
      </c>
      <c r="B43" s="7">
        <v>16000</v>
      </c>
    </row>
    <row r="44" spans="1:2" x14ac:dyDescent="0.35">
      <c r="A44" s="8" t="s">
        <v>39</v>
      </c>
      <c r="B44" s="7">
        <v>17767.999999999996</v>
      </c>
    </row>
    <row r="45" spans="1:2" x14ac:dyDescent="0.35">
      <c r="A45" s="8" t="s">
        <v>40</v>
      </c>
      <c r="B45" s="7">
        <v>7825</v>
      </c>
    </row>
    <row r="46" spans="1:2" x14ac:dyDescent="0.35">
      <c r="A46" s="8" t="s">
        <v>41</v>
      </c>
      <c r="B46" s="7">
        <v>11600</v>
      </c>
    </row>
    <row r="47" spans="1:2" x14ac:dyDescent="0.35">
      <c r="A47" s="8" t="s">
        <v>42</v>
      </c>
      <c r="B47" s="7">
        <v>0</v>
      </c>
    </row>
    <row r="48" spans="1:2" x14ac:dyDescent="0.35">
      <c r="A48" s="8" t="s">
        <v>43</v>
      </c>
      <c r="B48" s="7">
        <v>14750</v>
      </c>
    </row>
    <row r="49" spans="1:2" x14ac:dyDescent="0.35">
      <c r="A49" s="8" t="s">
        <v>44</v>
      </c>
      <c r="B49" s="7">
        <v>5200</v>
      </c>
    </row>
    <row r="50" spans="1:2" ht="15" thickBot="1" x14ac:dyDescent="0.4">
      <c r="A50" s="15" t="s">
        <v>45</v>
      </c>
      <c r="B50" s="16">
        <v>0</v>
      </c>
    </row>
    <row r="51" spans="1:2" x14ac:dyDescent="0.35">
      <c r="A51" s="17" t="s">
        <v>46</v>
      </c>
      <c r="B51" s="18">
        <f>SUM(B25:B50)</f>
        <v>4142580.2029249999</v>
      </c>
    </row>
    <row r="52" spans="1:2" x14ac:dyDescent="0.35">
      <c r="A52" s="1"/>
    </row>
    <row r="53" spans="1:2" x14ac:dyDescent="0.35">
      <c r="A53" s="4" t="s">
        <v>47</v>
      </c>
      <c r="B53" s="5">
        <f>B21-B51</f>
        <v>2915.7970750001259</v>
      </c>
    </row>
  </sheetData>
  <mergeCells count="1">
    <mergeCell ref="A1:B1"/>
  </mergeCells>
  <pageMargins left="0.7" right="0.7" top="0.75" bottom="0.75" header="0.3" footer="0.3"/>
  <pageSetup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Snyder</dc:creator>
  <cp:lastModifiedBy>Katherine Snyder</cp:lastModifiedBy>
  <cp:lastPrinted>2020-05-11T14:26:19Z</cp:lastPrinted>
  <dcterms:created xsi:type="dcterms:W3CDTF">2020-05-11T14:21:00Z</dcterms:created>
  <dcterms:modified xsi:type="dcterms:W3CDTF">2020-06-25T19:30:45Z</dcterms:modified>
</cp:coreProperties>
</file>