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for Shannon\Hospital Hospitality House\HHH Files - Documents\Shannon\2020 Grants\"/>
    </mc:Choice>
  </mc:AlternateContent>
  <bookViews>
    <workbookView xWindow="15" yWindow="30" windowWidth="28770" windowHeight="15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B31" i="1" l="1"/>
  <c r="B23" i="1"/>
  <c r="B13" i="1"/>
  <c r="B34" i="1" l="1"/>
  <c r="B39" i="1" s="1"/>
  <c r="E28" i="1" s="1"/>
  <c r="E33" i="1" s="1"/>
  <c r="E39" i="1" s="1"/>
</calcChain>
</file>

<file path=xl/sharedStrings.xml><?xml version="1.0" encoding="utf-8"?>
<sst xmlns="http://schemas.openxmlformats.org/spreadsheetml/2006/main" count="66" uniqueCount="58">
  <si>
    <t/>
  </si>
  <si>
    <t>UNRESTRICTED NET ASSETS</t>
  </si>
  <si>
    <t>Contributions</t>
  </si>
  <si>
    <t>Clubs &amp; Organizations</t>
  </si>
  <si>
    <t>Congregations</t>
  </si>
  <si>
    <t>Corporations</t>
  </si>
  <si>
    <t>Foundations/Grants</t>
  </si>
  <si>
    <t>Hospitals</t>
  </si>
  <si>
    <t>Individuals</t>
  </si>
  <si>
    <t>Special Events</t>
  </si>
  <si>
    <t>Total Contributions</t>
  </si>
  <si>
    <t>In-Kind Revenue</t>
  </si>
  <si>
    <t>Program Services</t>
  </si>
  <si>
    <t>Guest Fees</t>
  </si>
  <si>
    <t>Less: Refunds</t>
  </si>
  <si>
    <t>Less:  No Charge</t>
  </si>
  <si>
    <t>Total Program Services</t>
  </si>
  <si>
    <t>Other Income</t>
  </si>
  <si>
    <t>Realized Gain/Loss on Investmt</t>
  </si>
  <si>
    <t>Unrealized Gain/Loss on Invest</t>
  </si>
  <si>
    <t>Interest Income</t>
  </si>
  <si>
    <t>Total Other Income</t>
  </si>
  <si>
    <t>Total Revenue</t>
  </si>
  <si>
    <t>Board Designated Fund</t>
  </si>
  <si>
    <t>Net Assets Released</t>
  </si>
  <si>
    <t>from Donor Restrictions</t>
  </si>
  <si>
    <t>Total</t>
  </si>
  <si>
    <t>Expenses</t>
  </si>
  <si>
    <t>Bank/Credit Card Fees</t>
  </si>
  <si>
    <t>Computer Hardware/Software</t>
  </si>
  <si>
    <t>Equipment Contracts</t>
  </si>
  <si>
    <t>Food</t>
  </si>
  <si>
    <t>Fundraising</t>
  </si>
  <si>
    <t>Furnishings</t>
  </si>
  <si>
    <t>Insurance</t>
  </si>
  <si>
    <t>Licenses/Permits</t>
  </si>
  <si>
    <t>Miscellaneous</t>
  </si>
  <si>
    <t>Outreach</t>
  </si>
  <si>
    <t>Payroll</t>
  </si>
  <si>
    <t>Professional Development</t>
  </si>
  <si>
    <t>Professional Fees</t>
  </si>
  <si>
    <t>Repairs &amp; Maintenance</t>
  </si>
  <si>
    <t>Office Supplies</t>
  </si>
  <si>
    <t>Telephone</t>
  </si>
  <si>
    <t>Utilities</t>
  </si>
  <si>
    <t>In-Kind Expense</t>
  </si>
  <si>
    <t>Total Expenses</t>
  </si>
  <si>
    <t>Inc/(Decr) in Operating Net Assets</t>
  </si>
  <si>
    <t>Depreciation</t>
  </si>
  <si>
    <t>Inc/(Decr) in Unrestricted Net Assets</t>
  </si>
  <si>
    <t>TEMPORARILY RESTRICTED NET ASSETS</t>
  </si>
  <si>
    <t>TOTAL INC/(DECR) IN NET ASSETS</t>
  </si>
  <si>
    <t>Net Assets Released from Donor Restrictions</t>
  </si>
  <si>
    <t>Apartments</t>
  </si>
  <si>
    <t>cleaning Services</t>
  </si>
  <si>
    <t>Bank Interest Loan</t>
  </si>
  <si>
    <t>HHH of Nashville - 2020 Budget</t>
  </si>
  <si>
    <t>extra fund for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</si>
</sst>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left"/>
    </xf>
    <xf numFmtId="0" fontId="0" fillId="0" borderId="0" xfId="0" applyFont="1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3" fontId="2" fillId="0" borderId="0" xfId="0" applyNumberFormat="1" applyFont="1"/>
    <xf numFmtId="164" fontId="2" fillId="0" borderId="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37.5703125" style="5" bestFit="1" customWidth="1"/>
    <col min="2" max="2" width="10.140625" style="5" bestFit="1" customWidth="1"/>
    <col min="3" max="3" width="9.140625" style="2"/>
    <col min="4" max="4" width="37.5703125" style="2" bestFit="1" customWidth="1"/>
    <col min="5" max="5" width="8.5703125" style="2" bestFit="1" customWidth="1"/>
    <col min="6" max="16384" width="9.140625" style="2"/>
  </cols>
  <sheetData>
    <row r="1" spans="1:5" ht="26.25" x14ac:dyDescent="0.4">
      <c r="A1" s="15" t="s">
        <v>56</v>
      </c>
      <c r="B1" s="15"/>
      <c r="C1" s="15"/>
      <c r="D1" s="15"/>
      <c r="E1" s="15"/>
    </row>
    <row r="2" spans="1:5" x14ac:dyDescent="0.25">
      <c r="A2" s="3" t="s">
        <v>0</v>
      </c>
      <c r="B2" s="4"/>
    </row>
    <row r="3" spans="1:5" x14ac:dyDescent="0.25">
      <c r="A3" s="3" t="s">
        <v>1</v>
      </c>
      <c r="D3" s="6" t="s">
        <v>27</v>
      </c>
      <c r="E3" s="5"/>
    </row>
    <row r="4" spans="1:5" x14ac:dyDescent="0.25">
      <c r="A4" s="6" t="s">
        <v>2</v>
      </c>
      <c r="D4" s="3" t="s">
        <v>28</v>
      </c>
      <c r="E4" s="4">
        <v>9000</v>
      </c>
    </row>
    <row r="5" spans="1:5" x14ac:dyDescent="0.25">
      <c r="A5" s="3" t="s">
        <v>3</v>
      </c>
      <c r="B5" s="4">
        <v>4500</v>
      </c>
      <c r="D5" s="3" t="s">
        <v>29</v>
      </c>
      <c r="E5" s="4">
        <v>4500</v>
      </c>
    </row>
    <row r="6" spans="1:5" x14ac:dyDescent="0.25">
      <c r="A6" s="3" t="s">
        <v>4</v>
      </c>
      <c r="B6" s="4">
        <v>2500</v>
      </c>
      <c r="D6" s="3" t="s">
        <v>30</v>
      </c>
      <c r="E6" s="4">
        <v>6000</v>
      </c>
    </row>
    <row r="7" spans="1:5" x14ac:dyDescent="0.25">
      <c r="A7" s="3" t="s">
        <v>5</v>
      </c>
      <c r="B7" s="4">
        <v>0</v>
      </c>
      <c r="D7" s="3" t="s">
        <v>31</v>
      </c>
      <c r="E7" s="4">
        <v>4000</v>
      </c>
    </row>
    <row r="8" spans="1:5" x14ac:dyDescent="0.25">
      <c r="A8" s="3" t="s">
        <v>6</v>
      </c>
      <c r="B8" s="4">
        <v>137000</v>
      </c>
      <c r="D8" s="3" t="s">
        <v>32</v>
      </c>
      <c r="E8" s="4">
        <v>85000</v>
      </c>
    </row>
    <row r="9" spans="1:5" x14ac:dyDescent="0.25">
      <c r="A9" s="3" t="s">
        <v>7</v>
      </c>
      <c r="B9" s="4">
        <v>0</v>
      </c>
      <c r="D9" s="3" t="s">
        <v>33</v>
      </c>
      <c r="E9" s="4">
        <v>2000</v>
      </c>
    </row>
    <row r="10" spans="1:5" x14ac:dyDescent="0.25">
      <c r="A10" s="3" t="s">
        <v>8</v>
      </c>
      <c r="B10" s="4">
        <v>36000</v>
      </c>
      <c r="D10" s="3" t="s">
        <v>57</v>
      </c>
      <c r="E10" s="4">
        <v>26350</v>
      </c>
    </row>
    <row r="11" spans="1:5" x14ac:dyDescent="0.25">
      <c r="A11" s="3" t="s">
        <v>9</v>
      </c>
      <c r="B11" s="4">
        <v>370000</v>
      </c>
      <c r="D11" s="3" t="s">
        <v>53</v>
      </c>
      <c r="E11" s="4">
        <v>0</v>
      </c>
    </row>
    <row r="12" spans="1:5" x14ac:dyDescent="0.25">
      <c r="A12" s="7"/>
      <c r="B12" s="8"/>
      <c r="D12" s="3" t="s">
        <v>34</v>
      </c>
      <c r="E12" s="4">
        <v>20500</v>
      </c>
    </row>
    <row r="13" spans="1:5" x14ac:dyDescent="0.25">
      <c r="A13" s="6" t="s">
        <v>10</v>
      </c>
      <c r="B13" s="9">
        <f t="shared" ref="B13" si="0">SUM(B5:B12)</f>
        <v>550000</v>
      </c>
      <c r="D13" s="3" t="s">
        <v>35</v>
      </c>
      <c r="E13" s="4">
        <v>2000</v>
      </c>
    </row>
    <row r="14" spans="1:5" x14ac:dyDescent="0.25">
      <c r="A14" s="6" t="s">
        <v>0</v>
      </c>
      <c r="D14" s="3" t="s">
        <v>36</v>
      </c>
      <c r="E14" s="4">
        <v>0</v>
      </c>
    </row>
    <row r="15" spans="1:5" x14ac:dyDescent="0.25">
      <c r="A15" s="6" t="s">
        <v>11</v>
      </c>
      <c r="B15" s="9">
        <v>42000</v>
      </c>
      <c r="D15" s="3" t="s">
        <v>37</v>
      </c>
      <c r="E15" s="4">
        <v>20000</v>
      </c>
    </row>
    <row r="16" spans="1:5" x14ac:dyDescent="0.25">
      <c r="A16" s="6" t="s">
        <v>0</v>
      </c>
      <c r="D16" s="3" t="s">
        <v>38</v>
      </c>
      <c r="E16" s="4">
        <v>430000</v>
      </c>
    </row>
    <row r="17" spans="1:5" x14ac:dyDescent="0.25">
      <c r="A17" s="6" t="s">
        <v>12</v>
      </c>
      <c r="D17" s="3" t="s">
        <v>54</v>
      </c>
      <c r="E17" s="4">
        <v>40000</v>
      </c>
    </row>
    <row r="18" spans="1:5" x14ac:dyDescent="0.25">
      <c r="A18" s="3" t="s">
        <v>0</v>
      </c>
      <c r="D18" s="3" t="s">
        <v>39</v>
      </c>
      <c r="E18" s="4">
        <v>2000</v>
      </c>
    </row>
    <row r="19" spans="1:5" x14ac:dyDescent="0.25">
      <c r="A19" s="3" t="s">
        <v>13</v>
      </c>
      <c r="B19" s="4">
        <v>397850</v>
      </c>
      <c r="D19" s="3" t="s">
        <v>40</v>
      </c>
      <c r="E19" s="4">
        <v>28000</v>
      </c>
    </row>
    <row r="20" spans="1:5" x14ac:dyDescent="0.25">
      <c r="A20" s="3" t="s">
        <v>14</v>
      </c>
      <c r="B20" s="4"/>
      <c r="D20" s="3" t="s">
        <v>41</v>
      </c>
      <c r="E20" s="4">
        <v>20000</v>
      </c>
    </row>
    <row r="21" spans="1:5" x14ac:dyDescent="0.25">
      <c r="A21" s="3" t="s">
        <v>15</v>
      </c>
      <c r="B21" s="4">
        <v>-80000</v>
      </c>
      <c r="D21" s="3" t="s">
        <v>42</v>
      </c>
      <c r="E21" s="4">
        <v>7000</v>
      </c>
    </row>
    <row r="22" spans="1:5" x14ac:dyDescent="0.25">
      <c r="A22" s="7"/>
      <c r="B22" s="8"/>
      <c r="D22" s="3" t="s">
        <v>43</v>
      </c>
      <c r="E22" s="4">
        <v>10500</v>
      </c>
    </row>
    <row r="23" spans="1:5" x14ac:dyDescent="0.25">
      <c r="A23" s="6" t="s">
        <v>16</v>
      </c>
      <c r="B23" s="9">
        <f t="shared" ref="B23" si="1">SUM(B19:B22)</f>
        <v>317850</v>
      </c>
      <c r="D23" s="3" t="s">
        <v>44</v>
      </c>
      <c r="E23" s="4">
        <v>100000</v>
      </c>
    </row>
    <row r="24" spans="1:5" x14ac:dyDescent="0.25">
      <c r="A24" s="6" t="s">
        <v>0</v>
      </c>
      <c r="D24" s="3" t="s">
        <v>45</v>
      </c>
      <c r="E24" s="4">
        <v>42000</v>
      </c>
    </row>
    <row r="25" spans="1:5" x14ac:dyDescent="0.25">
      <c r="A25" s="6" t="s">
        <v>17</v>
      </c>
      <c r="D25" s="7" t="s">
        <v>55</v>
      </c>
      <c r="E25" s="8">
        <v>55000</v>
      </c>
    </row>
    <row r="26" spans="1:5" x14ac:dyDescent="0.25">
      <c r="A26" s="3" t="s">
        <v>18</v>
      </c>
      <c r="B26" s="4"/>
      <c r="D26" s="6" t="s">
        <v>46</v>
      </c>
      <c r="E26" s="9">
        <f>SUM(E4:E25)</f>
        <v>913850</v>
      </c>
    </row>
    <row r="27" spans="1:5" x14ac:dyDescent="0.25">
      <c r="A27" s="3" t="s">
        <v>19</v>
      </c>
      <c r="B27" s="4">
        <v>1000</v>
      </c>
      <c r="D27" s="7"/>
      <c r="E27" s="8"/>
    </row>
    <row r="28" spans="1:5" x14ac:dyDescent="0.25">
      <c r="A28" s="3" t="s">
        <v>20</v>
      </c>
      <c r="B28" s="4">
        <v>3000</v>
      </c>
      <c r="D28" s="3" t="s">
        <v>47</v>
      </c>
      <c r="E28" s="4">
        <f>B39-E26</f>
        <v>0</v>
      </c>
    </row>
    <row r="29" spans="1:5" x14ac:dyDescent="0.25">
      <c r="A29" s="3" t="s">
        <v>17</v>
      </c>
      <c r="B29" s="4">
        <v>0</v>
      </c>
      <c r="D29" s="7"/>
      <c r="E29" s="8"/>
    </row>
    <row r="30" spans="1:5" x14ac:dyDescent="0.25">
      <c r="A30" s="1"/>
      <c r="B30" s="8"/>
      <c r="D30" s="3" t="s">
        <v>0</v>
      </c>
      <c r="E30" s="5"/>
    </row>
    <row r="31" spans="1:5" x14ac:dyDescent="0.25">
      <c r="A31" s="6" t="s">
        <v>21</v>
      </c>
      <c r="B31" s="9">
        <f t="shared" ref="B31" si="2">SUM(B26:B30)</f>
        <v>4000</v>
      </c>
      <c r="D31" s="3" t="s">
        <v>48</v>
      </c>
      <c r="E31" s="4"/>
    </row>
    <row r="32" spans="1:5" x14ac:dyDescent="0.25">
      <c r="A32" s="10" t="s">
        <v>0</v>
      </c>
      <c r="D32" s="7"/>
      <c r="E32" s="8"/>
    </row>
    <row r="33" spans="1:5" x14ac:dyDescent="0.25">
      <c r="A33" s="1"/>
      <c r="B33" s="8"/>
      <c r="D33" s="3" t="s">
        <v>49</v>
      </c>
      <c r="E33" s="4">
        <f t="shared" ref="E33" si="3">+E28-E31</f>
        <v>0</v>
      </c>
    </row>
    <row r="34" spans="1:5" x14ac:dyDescent="0.25">
      <c r="A34" s="6" t="s">
        <v>22</v>
      </c>
      <c r="B34" s="9">
        <f t="shared" ref="B34" si="4">+B13+B15+B23+B31</f>
        <v>913850</v>
      </c>
      <c r="D34" s="7"/>
      <c r="E34" s="8"/>
    </row>
    <row r="35" spans="1:5" x14ac:dyDescent="0.25">
      <c r="A35" s="6"/>
      <c r="B35" s="9"/>
      <c r="D35" s="6" t="s">
        <v>50</v>
      </c>
      <c r="E35" s="5"/>
    </row>
    <row r="36" spans="1:5" x14ac:dyDescent="0.25">
      <c r="A36" s="3" t="s">
        <v>23</v>
      </c>
      <c r="B36" s="11"/>
      <c r="D36" s="3" t="s">
        <v>24</v>
      </c>
      <c r="E36" s="5"/>
    </row>
    <row r="37" spans="1:5" x14ac:dyDescent="0.25">
      <c r="A37" s="3" t="s">
        <v>52</v>
      </c>
      <c r="B37" s="12">
        <v>0</v>
      </c>
      <c r="D37" s="3" t="s">
        <v>25</v>
      </c>
      <c r="E37" s="12"/>
    </row>
    <row r="38" spans="1:5" x14ac:dyDescent="0.25">
      <c r="A38" s="3"/>
      <c r="D38" s="7"/>
      <c r="E38" s="13"/>
    </row>
    <row r="39" spans="1:5" x14ac:dyDescent="0.25">
      <c r="A39" s="6" t="s">
        <v>26</v>
      </c>
      <c r="B39" s="14">
        <f>SUM(B34:B38)</f>
        <v>913850</v>
      </c>
      <c r="D39" s="6" t="s">
        <v>51</v>
      </c>
      <c r="E39" s="9">
        <f>E33+E37</f>
        <v>0</v>
      </c>
    </row>
    <row r="40" spans="1:5" x14ac:dyDescent="0.25">
      <c r="A40" s="7"/>
      <c r="B40" s="13"/>
    </row>
    <row r="41" spans="1:5" x14ac:dyDescent="0.25">
      <c r="A41" s="3" t="s">
        <v>0</v>
      </c>
    </row>
  </sheetData>
  <mergeCells count="1">
    <mergeCell ref="A1:E1"/>
  </mergeCells>
  <pageMargins left="0.7" right="0.7" top="0.75" bottom="0.75" header="0.3" footer="0.3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8934E85BD6A44A545001BE2D20A84" ma:contentTypeVersion="12" ma:contentTypeDescription="Create a new document." ma:contentTypeScope="" ma:versionID="49cdf20c7c9a4789f707c940a5173d30">
  <xsd:schema xmlns:xsd="http://www.w3.org/2001/XMLSchema" xmlns:xs="http://www.w3.org/2001/XMLSchema" xmlns:p="http://schemas.microsoft.com/office/2006/metadata/properties" xmlns:ns2="54f25e25-210f-4ec4-a2ab-8fbde29ee62d" xmlns:ns3="2a5bc58f-8258-49dc-b5aa-86826ab2c498" targetNamespace="http://schemas.microsoft.com/office/2006/metadata/properties" ma:root="true" ma:fieldsID="16c1328d7c13f8f3b54d3212102603a5" ns2:_="" ns3:_="">
    <xsd:import namespace="54f25e25-210f-4ec4-a2ab-8fbde29ee62d"/>
    <xsd:import namespace="2a5bc58f-8258-49dc-b5aa-86826ab2c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25e25-210f-4ec4-a2ab-8fbde29ee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bc58f-8258-49dc-b5aa-86826ab2c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D10A3-5464-480A-BA78-630024213838}">
  <ds:schemaRefs>
    <ds:schemaRef ds:uri="http://schemas.microsoft.com/office/2006/metadata/properties"/>
    <ds:schemaRef ds:uri="2a5bc58f-8258-49dc-b5aa-86826ab2c498"/>
    <ds:schemaRef ds:uri="http://purl.org/dc/elements/1.1/"/>
    <ds:schemaRef ds:uri="http://purl.org/dc/terms/"/>
    <ds:schemaRef ds:uri="54f25e25-210f-4ec4-a2ab-8fbde29ee62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C35EA-1FBF-4C97-80EF-8BAE8CBB6F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25e25-210f-4ec4-a2ab-8fbde29ee62d"/>
    <ds:schemaRef ds:uri="2a5bc58f-8258-49dc-b5aa-86826ab2c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2F7C2-D7B2-47E4-B0D6-DF4E25258C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Jordan</cp:lastModifiedBy>
  <cp:lastPrinted>2016-02-16T15:13:27Z</cp:lastPrinted>
  <dcterms:created xsi:type="dcterms:W3CDTF">2013-10-23T18:34:10Z</dcterms:created>
  <dcterms:modified xsi:type="dcterms:W3CDTF">2020-06-19T14:35:09Z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0x010100CA98934E85BD6A44A545001BE2D20A84</vt:lpwstr>
  </property>
</Properties>
</file>