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fessional\Documents\HEAR Nashville\Funding\"/>
    </mc:Choice>
  </mc:AlternateContent>
  <xr:revisionPtr revIDLastSave="0" documentId="13_ncr:1_{988A3DE0-5DCA-4394-AB9E-7A40C146169D}" xr6:coauthVersionLast="47" xr6:coauthVersionMax="47" xr10:uidLastSave="{00000000-0000-0000-0000-000000000000}"/>
  <bookViews>
    <workbookView xWindow="2250" yWindow="2250" windowWidth="21600" windowHeight="11385" xr2:uid="{00000000-000D-0000-FFFF-FFFF00000000}"/>
  </bookViews>
  <sheets>
    <sheet name="Bdgt FY19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2" l="1"/>
  <c r="D7" i="2"/>
  <c r="E25" i="2" l="1"/>
  <c r="D12" i="2"/>
  <c r="E27" i="2" l="1"/>
  <c r="E30" i="2" s="1"/>
</calcChain>
</file>

<file path=xl/sharedStrings.xml><?xml version="1.0" encoding="utf-8"?>
<sst xmlns="http://schemas.openxmlformats.org/spreadsheetml/2006/main" count="52" uniqueCount="44">
  <si>
    <t>Income</t>
  </si>
  <si>
    <t>Grants</t>
  </si>
  <si>
    <t>Donations</t>
  </si>
  <si>
    <t>Totals</t>
  </si>
  <si>
    <t>Sertoma Clubs</t>
  </si>
  <si>
    <t>Private individuals</t>
  </si>
  <si>
    <t>Subtotal</t>
  </si>
  <si>
    <t>Expenses</t>
  </si>
  <si>
    <t>Staff</t>
  </si>
  <si>
    <t>Administrative expenses</t>
  </si>
  <si>
    <t>Phones for Call Center</t>
  </si>
  <si>
    <t>Office supplies</t>
  </si>
  <si>
    <t>Postage</t>
  </si>
  <si>
    <t>Clinic space</t>
  </si>
  <si>
    <t>Equipment</t>
  </si>
  <si>
    <t>Administrative time</t>
  </si>
  <si>
    <t>Printing</t>
  </si>
  <si>
    <t>Professional time</t>
  </si>
  <si>
    <t>Phones for admin use</t>
  </si>
  <si>
    <t>Website maintenance</t>
  </si>
  <si>
    <t>Hearing aid discounts</t>
  </si>
  <si>
    <t>Other</t>
  </si>
  <si>
    <t>Difference (Revenue less expenses)</t>
  </si>
  <si>
    <t>patients in process)</t>
  </si>
  <si>
    <t xml:space="preserve"> </t>
  </si>
  <si>
    <t xml:space="preserve">Reserve* (for hearing aids pending current </t>
  </si>
  <si>
    <t>Nashville Sertoma Club</t>
  </si>
  <si>
    <t>Database maintenance</t>
  </si>
  <si>
    <t>Jas W. Pickle Fdn</t>
  </si>
  <si>
    <t>Ransom Charitable Trust</t>
  </si>
  <si>
    <t>Insurance</t>
  </si>
  <si>
    <t>675 hrs use</t>
  </si>
  <si>
    <t>750 hrs</t>
  </si>
  <si>
    <t>50 hrs</t>
  </si>
  <si>
    <t>Travel for pres'n and displays</t>
  </si>
  <si>
    <t>In-kind (Donated by board members and providers))</t>
  </si>
  <si>
    <t>900 mi (est)</t>
  </si>
  <si>
    <t>Application fees (125 applic's)</t>
  </si>
  <si>
    <t>Hearing aids(125 @$1020)</t>
  </si>
  <si>
    <t>Other foundations</t>
  </si>
  <si>
    <t>2500 hours</t>
  </si>
  <si>
    <t>Net anticipated balance by June 30, 2022</t>
  </si>
  <si>
    <t>Contracted Services &amp; Stipends</t>
  </si>
  <si>
    <t>(no paid staff)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</si>
</sst>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164" fontId="0" fillId="0" borderId="0" xfId="1" applyNumberFormat="1" applyFont="1"/>
    <xf numFmtId="164" fontId="0" fillId="0" borderId="1" xfId="1" applyNumberFormat="1" applyFont="1" applyBorder="1"/>
    <xf numFmtId="164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43"/>
  <sheetViews>
    <sheetView tabSelected="1" view="pageLayout" zoomScaleNormal="100" workbookViewId="0">
      <selection activeCell="G9" sqref="G9"/>
    </sheetView>
  </sheetViews>
  <sheetFormatPr defaultRowHeight="15" x14ac:dyDescent="0.25"/>
  <cols>
    <col min="1" max="1" width="7.42578125" customWidth="1"/>
    <col min="2" max="2" width="8.42578125" customWidth="1"/>
    <col min="3" max="3" width="25.85546875" customWidth="1"/>
    <col min="4" max="5" width="11.5703125" style="3" bestFit="1" customWidth="1"/>
  </cols>
  <sheetData>
    <row r="2" spans="1:5" x14ac:dyDescent="0.25">
      <c r="A2" s="2" t="s">
        <v>0</v>
      </c>
    </row>
    <row r="3" spans="1:5" x14ac:dyDescent="0.25">
      <c r="B3" t="s">
        <v>1</v>
      </c>
    </row>
    <row r="4" spans="1:5" x14ac:dyDescent="0.25">
      <c r="C4" t="s">
        <v>28</v>
      </c>
      <c r="D4" s="3">
        <v>20000</v>
      </c>
    </row>
    <row r="5" spans="1:5" x14ac:dyDescent="0.25">
      <c r="C5" t="s">
        <v>29</v>
      </c>
      <c r="D5" s="3">
        <v>25000</v>
      </c>
    </row>
    <row r="6" spans="1:5" x14ac:dyDescent="0.25">
      <c r="C6" t="s">
        <v>39</v>
      </c>
      <c r="D6" s="3">
        <v>35200</v>
      </c>
    </row>
    <row r="7" spans="1:5" x14ac:dyDescent="0.25">
      <c r="C7" s="1" t="s">
        <v>6</v>
      </c>
      <c r="D7" s="3">
        <f>SUM(D4:D6)</f>
        <v>80200</v>
      </c>
      <c r="E7" s="3">
        <v>80200</v>
      </c>
    </row>
    <row r="8" spans="1:5" x14ac:dyDescent="0.25">
      <c r="B8" t="s">
        <v>2</v>
      </c>
    </row>
    <row r="9" spans="1:5" x14ac:dyDescent="0.25">
      <c r="C9" t="s">
        <v>4</v>
      </c>
      <c r="D9" s="3" t="s">
        <v>24</v>
      </c>
    </row>
    <row r="10" spans="1:5" ht="16.149999999999999" customHeight="1" x14ac:dyDescent="0.25">
      <c r="C10" s="1" t="s">
        <v>26</v>
      </c>
      <c r="D10" s="3">
        <v>37400</v>
      </c>
    </row>
    <row r="11" spans="1:5" x14ac:dyDescent="0.25">
      <c r="C11" t="s">
        <v>5</v>
      </c>
      <c r="D11" s="3">
        <v>3000</v>
      </c>
    </row>
    <row r="12" spans="1:5" x14ac:dyDescent="0.25">
      <c r="C12" s="1" t="s">
        <v>6</v>
      </c>
      <c r="D12" s="3">
        <f>SUM(D10:D11)</f>
        <v>40400</v>
      </c>
      <c r="E12" s="3">
        <v>40400</v>
      </c>
    </row>
    <row r="13" spans="1:5" x14ac:dyDescent="0.25">
      <c r="B13" t="s">
        <v>37</v>
      </c>
      <c r="C13" s="1"/>
      <c r="E13" s="3">
        <v>37500</v>
      </c>
    </row>
    <row r="14" spans="1:5" x14ac:dyDescent="0.25">
      <c r="B14" t="s">
        <v>3</v>
      </c>
      <c r="C14" t="s">
        <v>24</v>
      </c>
      <c r="E14" s="4">
        <f>SUM(E12:E13,E7)</f>
        <v>158100</v>
      </c>
    </row>
    <row r="16" spans="1:5" x14ac:dyDescent="0.25">
      <c r="A16" s="2" t="s">
        <v>7</v>
      </c>
    </row>
    <row r="17" spans="1:5" x14ac:dyDescent="0.25">
      <c r="B17" t="s">
        <v>8</v>
      </c>
      <c r="C17" t="s">
        <v>43</v>
      </c>
      <c r="E17" s="3">
        <v>0</v>
      </c>
    </row>
    <row r="18" spans="1:5" x14ac:dyDescent="0.25">
      <c r="B18" t="s">
        <v>9</v>
      </c>
      <c r="E18" s="3" t="s">
        <v>24</v>
      </c>
    </row>
    <row r="19" spans="1:5" x14ac:dyDescent="0.25">
      <c r="C19" t="s">
        <v>10</v>
      </c>
      <c r="E19" s="3">
        <v>1100</v>
      </c>
    </row>
    <row r="20" spans="1:5" x14ac:dyDescent="0.25">
      <c r="C20" t="s">
        <v>30</v>
      </c>
      <c r="E20" s="3">
        <v>1500</v>
      </c>
    </row>
    <row r="21" spans="1:5" x14ac:dyDescent="0.25">
      <c r="C21" t="s">
        <v>11</v>
      </c>
      <c r="E21" s="3">
        <v>500</v>
      </c>
    </row>
    <row r="22" spans="1:5" x14ac:dyDescent="0.25">
      <c r="C22" t="s">
        <v>12</v>
      </c>
      <c r="E22" s="3">
        <v>500</v>
      </c>
    </row>
    <row r="23" spans="1:5" x14ac:dyDescent="0.25">
      <c r="B23" t="s">
        <v>38</v>
      </c>
      <c r="E23" s="3">
        <v>127500</v>
      </c>
    </row>
    <row r="24" spans="1:5" x14ac:dyDescent="0.25">
      <c r="B24" t="s">
        <v>42</v>
      </c>
      <c r="E24" s="5">
        <v>21600</v>
      </c>
    </row>
    <row r="25" spans="1:5" x14ac:dyDescent="0.25">
      <c r="B25" t="s">
        <v>3</v>
      </c>
      <c r="E25" s="4">
        <f>SUM(E17:E24)</f>
        <v>152700</v>
      </c>
    </row>
    <row r="27" spans="1:5" x14ac:dyDescent="0.25">
      <c r="A27" s="2" t="s">
        <v>22</v>
      </c>
      <c r="E27" s="3">
        <f>E14-E25</f>
        <v>5400</v>
      </c>
    </row>
    <row r="28" spans="1:5" x14ac:dyDescent="0.25">
      <c r="B28" t="s">
        <v>25</v>
      </c>
      <c r="E28" s="3">
        <v>2500</v>
      </c>
    </row>
    <row r="29" spans="1:5" x14ac:dyDescent="0.25">
      <c r="C29" t="s">
        <v>23</v>
      </c>
    </row>
    <row r="30" spans="1:5" x14ac:dyDescent="0.25">
      <c r="B30" t="s">
        <v>41</v>
      </c>
      <c r="E30" s="3">
        <f>E27-E28</f>
        <v>2900</v>
      </c>
    </row>
    <row r="32" spans="1:5" x14ac:dyDescent="0.25">
      <c r="B32" t="s">
        <v>35</v>
      </c>
      <c r="E32" s="3" t="s">
        <v>24</v>
      </c>
    </row>
    <row r="33" spans="3:5" x14ac:dyDescent="0.25">
      <c r="C33" t="s">
        <v>17</v>
      </c>
      <c r="D33" s="3" t="s">
        <v>40</v>
      </c>
      <c r="E33" s="3" t="s">
        <v>24</v>
      </c>
    </row>
    <row r="34" spans="3:5" x14ac:dyDescent="0.25">
      <c r="C34" t="s">
        <v>13</v>
      </c>
      <c r="D34" s="3" t="s">
        <v>31</v>
      </c>
    </row>
    <row r="35" spans="3:5" x14ac:dyDescent="0.25">
      <c r="C35" t="s">
        <v>14</v>
      </c>
      <c r="D35" s="3" t="s">
        <v>31</v>
      </c>
    </row>
    <row r="36" spans="3:5" x14ac:dyDescent="0.25">
      <c r="C36" t="s">
        <v>15</v>
      </c>
      <c r="D36" s="3" t="s">
        <v>32</v>
      </c>
    </row>
    <row r="37" spans="3:5" x14ac:dyDescent="0.25">
      <c r="C37" t="s">
        <v>16</v>
      </c>
      <c r="D37" s="3">
        <v>500</v>
      </c>
    </row>
    <row r="38" spans="3:5" x14ac:dyDescent="0.25">
      <c r="C38" t="s">
        <v>18</v>
      </c>
      <c r="D38" s="3">
        <v>570</v>
      </c>
    </row>
    <row r="39" spans="3:5" x14ac:dyDescent="0.25">
      <c r="C39" t="s">
        <v>34</v>
      </c>
      <c r="D39" s="3" t="s">
        <v>36</v>
      </c>
    </row>
    <row r="40" spans="3:5" x14ac:dyDescent="0.25">
      <c r="C40" t="s">
        <v>19</v>
      </c>
      <c r="D40" s="3" t="s">
        <v>33</v>
      </c>
    </row>
    <row r="41" spans="3:5" x14ac:dyDescent="0.25">
      <c r="C41" t="s">
        <v>27</v>
      </c>
      <c r="D41" s="3" t="s">
        <v>33</v>
      </c>
    </row>
    <row r="42" spans="3:5" x14ac:dyDescent="0.25">
      <c r="C42" t="s">
        <v>20</v>
      </c>
      <c r="D42" s="3">
        <v>300000</v>
      </c>
    </row>
    <row r="43" spans="3:5" x14ac:dyDescent="0.25">
      <c r="C43" t="s">
        <v>21</v>
      </c>
    </row>
  </sheetData>
  <pageMargins left="0.7" right="0.7" top="0.75" bottom="0.75" header="0.3" footer="0.3"/>
  <pageSetup orientation="portrait" horizontalDpi="360" verticalDpi="360" r:id="rId1"/>
  <headerFooter>
    <oddHeader>&amp;C&amp;"-,Bold"HEAR Nashville
Projected Income/Expenses FY22&amp;R&amp;D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E1" sqref="E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Bdgt FY19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Les Hutchinson</dc:creator>
  <cp:lastModifiedBy>Professional</cp:lastModifiedBy>
  <cp:lastPrinted>2017-01-16T18:31:11Z</cp:lastPrinted>
  <dcterms:created xsi:type="dcterms:W3CDTF">2014-11-21T16:22:39Z</dcterms:created>
  <dcterms:modified xsi:type="dcterms:W3CDTF">2021-08-18T22:13:57Z</dcterms:modified>
</cp:coreProperties>
</file>