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 Morrow\Documents\"/>
    </mc:Choice>
  </mc:AlternateContent>
  <xr:revisionPtr revIDLastSave="0" documentId="8_{96086E41-2ACC-4209-942B-88C6EE253A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Sheet1!$A$1:$C$44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33" i="1"/>
  <c r="C21" i="1"/>
  <c r="C20" i="1"/>
  <c r="C17" i="1"/>
  <c r="C8" i="1"/>
  <c r="C41" i="1" l="1"/>
  <c r="C44" i="1" s="1"/>
  <c r="C13" i="1"/>
</calcChain>
</file>

<file path=xl/sharedStrings.xml><?xml version="1.0" encoding="utf-8"?>
<sst xmlns="http://schemas.openxmlformats.org/spreadsheetml/2006/main" count="42" uniqueCount="42">
  <si>
    <t>Income</t>
  </si>
  <si>
    <t>Donations</t>
  </si>
  <si>
    <t>Donations-Indirect</t>
  </si>
  <si>
    <t>Donations for Scholarships</t>
  </si>
  <si>
    <t>G-UnitedWay, Family Resourc Ctr</t>
  </si>
  <si>
    <t>G-UnitedWay, Family Collective</t>
  </si>
  <si>
    <t>Grant-Community Shares</t>
  </si>
  <si>
    <t>Interest Earned</t>
  </si>
  <si>
    <t>Rent Income</t>
  </si>
  <si>
    <t>Total Income</t>
  </si>
  <si>
    <t>Expense</t>
  </si>
  <si>
    <t>Salary, Brenda</t>
  </si>
  <si>
    <t>Salary, Mekia</t>
  </si>
  <si>
    <t>Contracted Services</t>
  </si>
  <si>
    <t xml:space="preserve">    Audit-Review</t>
  </si>
  <si>
    <t xml:space="preserve">    Bookkeeping</t>
  </si>
  <si>
    <t xml:space="preserve">    Housing administration</t>
  </si>
  <si>
    <t>Depreciation</t>
  </si>
  <si>
    <t>Dues</t>
  </si>
  <si>
    <t>Fees, bank &amp; Govt</t>
  </si>
  <si>
    <t>House Expense, 922 14th Ave. S.</t>
  </si>
  <si>
    <t>Information Technology, Comcast etc.</t>
  </si>
  <si>
    <t>Insurance (not including the 922 14th Ave)</t>
  </si>
  <si>
    <t>Insurance, 922 14th Ave S</t>
  </si>
  <si>
    <t>Meetings/Events Luncheons and Community Day etc.</t>
  </si>
  <si>
    <t>Rent Expense, office 1001 Edgehill</t>
  </si>
  <si>
    <t>Rent &amp; Utilities 1414 Edgehill</t>
  </si>
  <si>
    <t>Postage</t>
  </si>
  <si>
    <t>Copier maintenance</t>
  </si>
  <si>
    <t>Scholarships Given</t>
  </si>
  <si>
    <t>Supplies,Office</t>
  </si>
  <si>
    <t>Supplies,Prog</t>
  </si>
  <si>
    <t>Telephone</t>
  </si>
  <si>
    <t>Total Expense</t>
  </si>
  <si>
    <t>Total amount out</t>
  </si>
  <si>
    <t>Organized Neighbors of Edgehill</t>
  </si>
  <si>
    <t>Budget for 7/1/21-6/30/22</t>
  </si>
  <si>
    <t>.</t>
  </si>
  <si>
    <t>Payroll tax</t>
  </si>
  <si>
    <t>Assistance to indivuals  (rent etc)</t>
  </si>
  <si>
    <t xml:space="preserve">    Youth stipend for Garden</t>
  </si>
  <si>
    <t>Capital Expenditures on rental house: roof, HVAC,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</si>
</sst>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left" wrapText="1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G1" sqref="G1"/>
    </sheetView>
  </sheetViews>
  <sheetFormatPr defaultRowHeight="12" x14ac:dyDescent="0.2"/>
  <cols>
    <col min="1" max="1" width="2.42578125" style="5" customWidth="1"/>
    <col min="2" max="2" width="43.5703125" style="5" customWidth="1"/>
    <col min="3" max="3" width="9.42578125" style="1" customWidth="1"/>
    <col min="4" max="16384" width="9.140625" style="1"/>
  </cols>
  <sheetData>
    <row r="1" spans="1:3" ht="24" customHeight="1" x14ac:dyDescent="0.2">
      <c r="B1" s="5" t="s">
        <v>35</v>
      </c>
      <c r="C1" s="2"/>
    </row>
    <row r="2" spans="1:3" s="3" customFormat="1" ht="15" customHeight="1" x14ac:dyDescent="0.2">
      <c r="A2" s="7"/>
      <c r="B2" s="8" t="s">
        <v>36</v>
      </c>
      <c r="C2" s="9"/>
    </row>
    <row r="3" spans="1:3" s="4" customFormat="1" x14ac:dyDescent="0.2">
      <c r="A3" s="10"/>
      <c r="B3" s="10"/>
      <c r="C3" s="4" t="s">
        <v>37</v>
      </c>
    </row>
    <row r="4" spans="1:3" x14ac:dyDescent="0.2">
      <c r="A4" s="5" t="s">
        <v>0</v>
      </c>
    </row>
    <row r="5" spans="1:3" x14ac:dyDescent="0.2">
      <c r="B5" s="5" t="s">
        <v>1</v>
      </c>
      <c r="C5" s="1">
        <v>2500</v>
      </c>
    </row>
    <row r="6" spans="1:3" x14ac:dyDescent="0.2">
      <c r="B6" s="5" t="s">
        <v>2</v>
      </c>
      <c r="C6" s="5">
        <v>1120</v>
      </c>
    </row>
    <row r="7" spans="1:3" x14ac:dyDescent="0.2">
      <c r="B7" s="5" t="s">
        <v>3</v>
      </c>
      <c r="C7" s="5">
        <v>38000</v>
      </c>
    </row>
    <row r="8" spans="1:3" x14ac:dyDescent="0.2">
      <c r="B8" s="5" t="s">
        <v>4</v>
      </c>
      <c r="C8" s="1">
        <f>2166.67*12</f>
        <v>26000.04</v>
      </c>
    </row>
    <row r="9" spans="1:3" x14ac:dyDescent="0.2">
      <c r="B9" s="5" t="s">
        <v>5</v>
      </c>
      <c r="C9" s="1">
        <v>130000</v>
      </c>
    </row>
    <row r="10" spans="1:3" x14ac:dyDescent="0.2">
      <c r="B10" s="5" t="s">
        <v>6</v>
      </c>
      <c r="C10" s="5">
        <v>1270</v>
      </c>
    </row>
    <row r="11" spans="1:3" x14ac:dyDescent="0.2">
      <c r="B11" s="5" t="s">
        <v>8</v>
      </c>
      <c r="C11" s="5">
        <v>9600</v>
      </c>
    </row>
    <row r="12" spans="1:3" x14ac:dyDescent="0.2">
      <c r="B12" s="5" t="s">
        <v>7</v>
      </c>
      <c r="C12" s="5">
        <v>20</v>
      </c>
    </row>
    <row r="13" spans="1:3" ht="12.75" thickBot="1" x14ac:dyDescent="0.25">
      <c r="A13" s="5" t="s">
        <v>9</v>
      </c>
      <c r="C13" s="6">
        <f>SUM(C5:C12)</f>
        <v>208510.04</v>
      </c>
    </row>
    <row r="14" spans="1:3" ht="30" customHeight="1" thickTop="1" x14ac:dyDescent="0.2">
      <c r="A14" s="5" t="s">
        <v>10</v>
      </c>
    </row>
    <row r="15" spans="1:3" ht="12" customHeight="1" x14ac:dyDescent="0.2">
      <c r="B15" s="5" t="s">
        <v>11</v>
      </c>
      <c r="C15" s="1">
        <v>39663</v>
      </c>
    </row>
    <row r="16" spans="1:3" ht="12.75" customHeight="1" x14ac:dyDescent="0.2">
      <c r="B16" s="5" t="s">
        <v>12</v>
      </c>
      <c r="C16" s="1">
        <v>42000</v>
      </c>
    </row>
    <row r="17" spans="2:3" ht="12" customHeight="1" x14ac:dyDescent="0.2">
      <c r="B17" s="5" t="s">
        <v>38</v>
      </c>
      <c r="C17" s="1">
        <f>(C16+C15)*0.0765</f>
        <v>6247.2195000000002</v>
      </c>
    </row>
    <row r="18" spans="2:3" ht="12" customHeight="1" x14ac:dyDescent="0.2">
      <c r="B18" s="5" t="s">
        <v>13</v>
      </c>
    </row>
    <row r="19" spans="2:3" ht="12" customHeight="1" x14ac:dyDescent="0.2">
      <c r="B19" s="5" t="s">
        <v>14</v>
      </c>
      <c r="C19" s="5">
        <v>10000</v>
      </c>
    </row>
    <row r="20" spans="2:3" ht="12" customHeight="1" x14ac:dyDescent="0.2">
      <c r="B20" s="5" t="s">
        <v>15</v>
      </c>
      <c r="C20" s="5">
        <f>60*12</f>
        <v>720</v>
      </c>
    </row>
    <row r="21" spans="2:3" ht="12" customHeight="1" x14ac:dyDescent="0.2">
      <c r="B21" s="5" t="s">
        <v>16</v>
      </c>
      <c r="C21" s="1">
        <f>960+1850</f>
        <v>2810</v>
      </c>
    </row>
    <row r="22" spans="2:3" ht="12" customHeight="1" x14ac:dyDescent="0.2">
      <c r="B22" s="5" t="s">
        <v>40</v>
      </c>
      <c r="C22" s="5">
        <v>960</v>
      </c>
    </row>
    <row r="23" spans="2:3" ht="12" customHeight="1" x14ac:dyDescent="0.2">
      <c r="B23" s="5" t="s">
        <v>39</v>
      </c>
      <c r="C23" s="1">
        <v>20000</v>
      </c>
    </row>
    <row r="24" spans="2:3" ht="12" customHeight="1" x14ac:dyDescent="0.2">
      <c r="B24" s="5" t="s">
        <v>17</v>
      </c>
      <c r="C24" s="5">
        <v>3846.67</v>
      </c>
    </row>
    <row r="25" spans="2:3" ht="12" customHeight="1" x14ac:dyDescent="0.2">
      <c r="B25" s="5" t="s">
        <v>18</v>
      </c>
      <c r="C25" s="5">
        <v>400</v>
      </c>
    </row>
    <row r="26" spans="2:3" ht="12" customHeight="1" x14ac:dyDescent="0.2">
      <c r="B26" s="5" t="s">
        <v>19</v>
      </c>
      <c r="C26" s="5">
        <v>100</v>
      </c>
    </row>
    <row r="27" spans="2:3" ht="12" customHeight="1" x14ac:dyDescent="0.2">
      <c r="B27" s="5" t="s">
        <v>20</v>
      </c>
      <c r="C27" s="5">
        <v>5000</v>
      </c>
    </row>
    <row r="28" spans="2:3" ht="12" customHeight="1" x14ac:dyDescent="0.2">
      <c r="B28" s="5" t="s">
        <v>21</v>
      </c>
      <c r="C28" s="5">
        <v>3000</v>
      </c>
    </row>
    <row r="29" spans="2:3" ht="12" customHeight="1" x14ac:dyDescent="0.2">
      <c r="B29" s="5" t="s">
        <v>22</v>
      </c>
      <c r="C29" s="5">
        <v>960</v>
      </c>
    </row>
    <row r="30" spans="2:3" ht="12" customHeight="1" x14ac:dyDescent="0.2">
      <c r="B30" s="5" t="s">
        <v>23</v>
      </c>
      <c r="C30" s="5">
        <v>960</v>
      </c>
    </row>
    <row r="31" spans="2:3" ht="12" customHeight="1" x14ac:dyDescent="0.2">
      <c r="B31" s="5" t="s">
        <v>24</v>
      </c>
      <c r="C31" s="5">
        <v>5000</v>
      </c>
    </row>
    <row r="32" spans="2:3" ht="12" customHeight="1" x14ac:dyDescent="0.2">
      <c r="B32" s="5" t="s">
        <v>25</v>
      </c>
      <c r="C32" s="1">
        <v>690</v>
      </c>
    </row>
    <row r="33" spans="1:3" ht="12" customHeight="1" x14ac:dyDescent="0.2">
      <c r="B33" s="5" t="s">
        <v>26</v>
      </c>
      <c r="C33" s="1">
        <f>1500*12</f>
        <v>18000</v>
      </c>
    </row>
    <row r="34" spans="1:3" ht="12" customHeight="1" x14ac:dyDescent="0.2">
      <c r="B34" s="5" t="s">
        <v>27</v>
      </c>
      <c r="C34" s="5">
        <v>200</v>
      </c>
    </row>
    <row r="35" spans="1:3" ht="12" customHeight="1" x14ac:dyDescent="0.2">
      <c r="B35" s="5" t="s">
        <v>28</v>
      </c>
      <c r="C35" s="5">
        <v>1500</v>
      </c>
    </row>
    <row r="36" spans="1:3" ht="12" customHeight="1" x14ac:dyDescent="0.2">
      <c r="B36" s="5" t="s">
        <v>29</v>
      </c>
      <c r="C36" s="5">
        <v>25000</v>
      </c>
    </row>
    <row r="37" spans="1:3" ht="12" customHeight="1" x14ac:dyDescent="0.2">
      <c r="B37" s="5" t="s">
        <v>30</v>
      </c>
      <c r="C37" s="1">
        <v>1000</v>
      </c>
    </row>
    <row r="38" spans="1:3" ht="12" customHeight="1" x14ac:dyDescent="0.2">
      <c r="B38" s="5" t="s">
        <v>31</v>
      </c>
      <c r="C38" s="1">
        <v>2000</v>
      </c>
    </row>
    <row r="39" spans="1:3" ht="12" customHeight="1" x14ac:dyDescent="0.2">
      <c r="B39" s="5" t="s">
        <v>32</v>
      </c>
      <c r="C39" s="1">
        <f>540+45*6+285</f>
        <v>1095</v>
      </c>
    </row>
    <row r="40" spans="1:3" ht="12" hidden="1" customHeight="1" x14ac:dyDescent="0.2"/>
    <row r="41" spans="1:3" ht="12.75" thickBot="1" x14ac:dyDescent="0.25">
      <c r="A41" s="5" t="s">
        <v>33</v>
      </c>
      <c r="C41" s="6">
        <f>SUM(C14:C39)</f>
        <v>191151.88949999999</v>
      </c>
    </row>
    <row r="42" spans="1:3" ht="12.75" thickTop="1" x14ac:dyDescent="0.2">
      <c r="C42" s="5"/>
    </row>
    <row r="43" spans="1:3" x14ac:dyDescent="0.2">
      <c r="A43" s="5" t="s">
        <v>41</v>
      </c>
      <c r="C43" s="5">
        <v>17358</v>
      </c>
    </row>
    <row r="44" spans="1:3" ht="12.75" thickBot="1" x14ac:dyDescent="0.25">
      <c r="A44" s="5" t="s">
        <v>34</v>
      </c>
      <c r="C44" s="6">
        <f t="shared" ref="C44" si="0">SUM(C41:C43)</f>
        <v>208509.88949999999</v>
      </c>
    </row>
    <row r="45" spans="1:3" ht="12.7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Brenda Morrow</cp:lastModifiedBy>
  <cp:lastPrinted>2022-02-15T19:46:34Z</cp:lastPrinted>
  <dcterms:created xsi:type="dcterms:W3CDTF">2022-02-15T19:23:19Z</dcterms:created>
  <dcterms:modified xsi:type="dcterms:W3CDTF">2022-02-23T01:59:45Z</dcterms:modified>
</cp:coreProperties>
</file>