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350" windowWidth="10920" windowHeight="5610" activeTab="1"/>
  </bookViews>
  <sheets>
    <sheet name="CES Revenue Budget" sheetId="1" r:id="rId1"/>
    <sheet name="CES Operating Budg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<sst xmlns="http://schemas.openxmlformats.org/spreadsheetml/2006/main" count="73" uniqueCount="72">
  <si>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Budgeted Item</t>
  </si>
  <si>
    <t>Total</t>
  </si>
  <si>
    <t>Administration</t>
  </si>
  <si>
    <t>General</t>
  </si>
  <si>
    <t>Youth About</t>
  </si>
  <si>
    <t>Business Programs</t>
  </si>
  <si>
    <t>Revenue Stream</t>
  </si>
  <si>
    <t>CES Membership</t>
  </si>
  <si>
    <t>Corporate Contributions</t>
  </si>
  <si>
    <t>Foundations/Grants</t>
  </si>
  <si>
    <t>Training Centers</t>
  </si>
  <si>
    <t>YAB Summer Business Camp</t>
  </si>
  <si>
    <t>YAB Real Estate Company</t>
  </si>
  <si>
    <t>YAB Bargain Center</t>
  </si>
  <si>
    <t>YAB General Programs</t>
  </si>
  <si>
    <t xml:space="preserve">Total Revenue Budget </t>
  </si>
  <si>
    <t xml:space="preserve">   Management Salary</t>
  </si>
  <si>
    <t xml:space="preserve">   Market Director(s)</t>
  </si>
  <si>
    <t>Executive Salary:</t>
  </si>
  <si>
    <t>Administrative Salary:</t>
  </si>
  <si>
    <t xml:space="preserve">   Office Staff </t>
  </si>
  <si>
    <t xml:space="preserve">   Training Center Staff</t>
  </si>
  <si>
    <t xml:space="preserve">   Staff (College Interns)</t>
  </si>
  <si>
    <t xml:space="preserve">   Staff (YAB HS Interns)</t>
  </si>
  <si>
    <t xml:space="preserve">   Payroll Taxes</t>
  </si>
  <si>
    <t xml:space="preserve">   Advertising</t>
  </si>
  <si>
    <t xml:space="preserve">   Allowance/Benefits</t>
  </si>
  <si>
    <t xml:space="preserve">   Awards and Trophies</t>
  </si>
  <si>
    <t xml:space="preserve">   Curriculum/Lodging</t>
  </si>
  <si>
    <t xml:space="preserve">   Capital Improvements</t>
  </si>
  <si>
    <t xml:space="preserve">   Consultant fees</t>
  </si>
  <si>
    <t xml:space="preserve">   Contract Services </t>
  </si>
  <si>
    <t xml:space="preserve">   Donations</t>
  </si>
  <si>
    <t xml:space="preserve">   Electricity</t>
  </si>
  <si>
    <t xml:space="preserve">   Entertainment</t>
  </si>
  <si>
    <t xml:space="preserve">   Equipment Rent</t>
  </si>
  <si>
    <t xml:space="preserve">   Event facilities &amp; Supplies</t>
  </si>
  <si>
    <t xml:space="preserve">   Food</t>
  </si>
  <si>
    <t xml:space="preserve">   Gas</t>
  </si>
  <si>
    <t xml:space="preserve">   Health Insurance</t>
  </si>
  <si>
    <t xml:space="preserve">   Bank Interest Payments</t>
  </si>
  <si>
    <t xml:space="preserve">   Marketing</t>
  </si>
  <si>
    <t xml:space="preserve">   Membership Relations</t>
  </si>
  <si>
    <t xml:space="preserve">   Miscellaneous</t>
  </si>
  <si>
    <t xml:space="preserve">   Postage</t>
  </si>
  <si>
    <t xml:space="preserve">   Printing</t>
  </si>
  <si>
    <t xml:space="preserve">   Worker's Compensation</t>
  </si>
  <si>
    <t xml:space="preserve">   Property Insurance/Tax</t>
  </si>
  <si>
    <t xml:space="preserve">   Promotional Items</t>
  </si>
  <si>
    <t xml:space="preserve">   Supplies</t>
  </si>
  <si>
    <t xml:space="preserve">   Telephone</t>
  </si>
  <si>
    <t xml:space="preserve">   Training</t>
  </si>
  <si>
    <t xml:space="preserve">   Travel/transportation</t>
  </si>
  <si>
    <t xml:space="preserve">   YAB Scholarship Fund</t>
  </si>
  <si>
    <t xml:space="preserve">   YAB TC Development Fund</t>
  </si>
  <si>
    <t xml:space="preserve">   Truck/Insurance</t>
  </si>
  <si>
    <t xml:space="preserve">   Information Technology</t>
  </si>
  <si>
    <t>Office /Center Expense:</t>
  </si>
  <si>
    <t>Awards &amp; Events</t>
  </si>
  <si>
    <t>Other Expenses:</t>
  </si>
  <si>
    <t>Mortgage Interest:</t>
  </si>
  <si>
    <t>Business Camp:</t>
  </si>
  <si>
    <t>Taxes/ Insurance/Payroll:</t>
  </si>
  <si>
    <t>Payroll Expenses:</t>
  </si>
  <si>
    <t>Special Items:</t>
  </si>
  <si>
    <t>CES Operating Budget</t>
  </si>
  <si>
    <t xml:space="preserve">   Rent</t>
  </si>
  <si>
    <t>f</t>
  </si>
  <si>
    <t>Board Contributions/Annual Campaign</t>
  </si>
  <si>
    <t xml:space="preserve">   Wall Street/Tech Conference/Educational Center</t>
  </si>
  <si>
    <t>CES Revenue Budget November 2020 - October 2021</t>
  </si>
  <si>
    <t>Nov. 1, 2020 - Oct. 31,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</si>
</sst>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3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12" xfId="0" applyFont="1" applyBorder="1" applyAlignment="1">
      <alignment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30.8515625" style="0" customWidth="1"/>
    <col min="2" max="2" width="25.7109375" style="0" customWidth="1"/>
  </cols>
  <sheetData>
    <row r="1" spans="1:2" ht="18">
      <c r="A1" s="10" t="s">
        <v>70</v>
      </c>
      <c r="B1" s="4"/>
    </row>
    <row r="2" spans="1:2" ht="12.75">
      <c r="A2" s="6"/>
      <c r="B2" s="1"/>
    </row>
    <row r="3" spans="1:2" ht="12">
      <c r="A3" s="26" t="s">
        <v>6</v>
      </c>
      <c r="B3" s="27"/>
    </row>
    <row r="4" spans="1:2" ht="12">
      <c r="A4" s="28"/>
      <c r="B4" s="29"/>
    </row>
    <row r="5" spans="1:2" ht="12">
      <c r="A5" s="26" t="s">
        <v>7</v>
      </c>
      <c r="B5" s="32">
        <v>30000</v>
      </c>
    </row>
    <row r="6" spans="1:2" ht="12">
      <c r="A6" s="28" t="s">
        <v>68</v>
      </c>
      <c r="B6" s="33">
        <v>350000</v>
      </c>
    </row>
    <row r="7" spans="1:2" ht="12">
      <c r="A7" s="28" t="s">
        <v>8</v>
      </c>
      <c r="B7" s="33">
        <v>750000</v>
      </c>
    </row>
    <row r="8" spans="1:2" ht="12">
      <c r="A8" s="30" t="s">
        <v>9</v>
      </c>
      <c r="B8" s="20">
        <v>400000</v>
      </c>
    </row>
    <row r="9" spans="1:2" ht="12">
      <c r="A9" s="28"/>
      <c r="B9" s="29"/>
    </row>
    <row r="10" spans="1:2" ht="12">
      <c r="A10" s="28" t="s">
        <v>10</v>
      </c>
      <c r="B10" s="29"/>
    </row>
    <row r="11" spans="1:2" ht="12">
      <c r="A11" s="26" t="s">
        <v>11</v>
      </c>
      <c r="B11" s="32">
        <v>750000</v>
      </c>
    </row>
    <row r="12" spans="1:2" ht="12">
      <c r="A12" s="28" t="s">
        <v>12</v>
      </c>
      <c r="B12" s="33">
        <v>100000</v>
      </c>
    </row>
    <row r="13" spans="1:2" ht="12">
      <c r="A13" s="28" t="s">
        <v>13</v>
      </c>
      <c r="B13" s="33">
        <v>400000</v>
      </c>
    </row>
    <row r="14" spans="1:2" ht="12">
      <c r="A14" s="30" t="s">
        <v>14</v>
      </c>
      <c r="B14" s="20">
        <v>75000</v>
      </c>
    </row>
    <row r="15" spans="1:2" ht="12">
      <c r="A15" s="28"/>
      <c r="B15" s="29"/>
    </row>
    <row r="16" spans="1:2" ht="12">
      <c r="A16" s="28" t="s">
        <v>15</v>
      </c>
      <c r="B16" s="29">
        <f>SUM(B5:B15)</f>
        <v>2855000</v>
      </c>
    </row>
    <row r="17" ht="12.75" thickBot="1">
      <c r="B17" s="34"/>
    </row>
    <row r="18" spans="1:2" ht="12.75" thickTop="1">
      <c r="A18" s="30"/>
      <c r="B18" s="31"/>
    </row>
    <row r="19" ht="12">
      <c r="B19" s="3"/>
    </row>
    <row r="20" ht="12">
      <c r="B20" s="3"/>
    </row>
    <row r="21" ht="12">
      <c r="B21" s="3"/>
    </row>
    <row r="22" ht="12">
      <c r="B22" s="3"/>
    </row>
    <row r="23" ht="12">
      <c r="B23" s="3"/>
    </row>
    <row r="24" ht="12">
      <c r="B24" s="3"/>
    </row>
    <row r="25" ht="12">
      <c r="B25" s="3"/>
    </row>
    <row r="26" ht="12">
      <c r="B26" s="3"/>
    </row>
    <row r="27" ht="12">
      <c r="B27" s="3"/>
    </row>
    <row r="28" ht="12">
      <c r="B28" s="3"/>
    </row>
    <row r="29" ht="12">
      <c r="B29" s="3"/>
    </row>
    <row r="30" ht="12">
      <c r="B30" s="3"/>
    </row>
    <row r="31" ht="12">
      <c r="B31" s="3"/>
    </row>
    <row r="32" ht="12">
      <c r="B32" s="3"/>
    </row>
    <row r="33" ht="12">
      <c r="B33" s="3"/>
    </row>
    <row r="34" ht="12">
      <c r="B34" s="3"/>
    </row>
    <row r="35" ht="12">
      <c r="B35" s="3"/>
    </row>
    <row r="36" ht="12">
      <c r="B36" s="3"/>
    </row>
    <row r="37" ht="12">
      <c r="B37" s="3"/>
    </row>
    <row r="38" ht="12">
      <c r="B38" s="3"/>
    </row>
    <row r="39" ht="12">
      <c r="B39" s="3"/>
    </row>
    <row r="40" ht="12">
      <c r="B40" s="3"/>
    </row>
    <row r="41" ht="12.75">
      <c r="A41" s="2"/>
    </row>
    <row r="44" ht="12">
      <c r="D44" t="s">
        <v>67</v>
      </c>
    </row>
  </sheetData>
  <sheetProtection/>
  <printOptions gridLines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1"/>
  <sheetViews>
    <sheetView showGridLines="0" tabSelected="1" zoomScalePageLayoutView="0" workbookViewId="0" topLeftCell="A45">
      <selection activeCell="D43" sqref="D43"/>
    </sheetView>
  </sheetViews>
  <sheetFormatPr defaultColWidth="8.8515625" defaultRowHeight="12.75"/>
  <cols>
    <col min="1" max="1" width="3.7109375" style="0" customWidth="1"/>
    <col min="2" max="2" width="41.421875" style="0" customWidth="1"/>
    <col min="3" max="3" width="14.00390625" style="0" customWidth="1"/>
    <col min="4" max="4" width="18.7109375" style="0" customWidth="1"/>
    <col min="5" max="5" width="14.00390625" style="0" customWidth="1"/>
    <col min="6" max="7" width="11.140625" style="0" bestFit="1" customWidth="1"/>
  </cols>
  <sheetData>
    <row r="1" spans="2:5" ht="15.75" customHeight="1">
      <c r="B1" s="36" t="s">
        <v>65</v>
      </c>
      <c r="C1" s="36"/>
      <c r="D1" s="36"/>
      <c r="E1" s="36"/>
    </row>
    <row r="2" spans="2:5" ht="1.5" customHeight="1">
      <c r="B2" s="8"/>
      <c r="C2" s="8"/>
      <c r="D2" s="8"/>
      <c r="E2" s="8"/>
    </row>
    <row r="3" spans="2:5" ht="12.75" customHeight="1">
      <c r="B3" s="37" t="s">
        <v>71</v>
      </c>
      <c r="C3" s="37"/>
      <c r="D3" s="37"/>
      <c r="E3" s="37"/>
    </row>
    <row r="4" spans="2:5" ht="6.75" customHeight="1" hidden="1">
      <c r="B4" s="9"/>
      <c r="C4" s="9"/>
      <c r="D4" s="9"/>
      <c r="E4" s="9"/>
    </row>
    <row r="5" spans="3:4" ht="12" customHeight="1">
      <c r="C5" s="9" t="s">
        <v>3</v>
      </c>
      <c r="D5" s="9" t="s">
        <v>4</v>
      </c>
    </row>
    <row r="6" spans="2:5" ht="13.5" thickBot="1">
      <c r="B6" s="13" t="s">
        <v>0</v>
      </c>
      <c r="C6" s="14" t="s">
        <v>2</v>
      </c>
      <c r="D6" s="14" t="s">
        <v>5</v>
      </c>
      <c r="E6" s="13" t="s">
        <v>1</v>
      </c>
    </row>
    <row r="7" spans="2:5" ht="12.75">
      <c r="B7" s="23" t="s">
        <v>18</v>
      </c>
      <c r="C7" s="24"/>
      <c r="D7" s="24"/>
      <c r="E7" s="25"/>
    </row>
    <row r="8" spans="2:5" ht="12">
      <c r="B8" s="15" t="s">
        <v>16</v>
      </c>
      <c r="C8" s="16">
        <v>100000</v>
      </c>
      <c r="D8" s="16">
        <v>240000</v>
      </c>
      <c r="E8" s="16">
        <f>SUM(C8:D8)</f>
        <v>340000</v>
      </c>
    </row>
    <row r="9" spans="2:5" ht="12">
      <c r="B9" s="17" t="s">
        <v>17</v>
      </c>
      <c r="C9" s="16">
        <v>270000</v>
      </c>
      <c r="D9" s="16">
        <v>145000</v>
      </c>
      <c r="E9" s="16">
        <f>SUM(C9:D9)</f>
        <v>415000</v>
      </c>
    </row>
    <row r="10" spans="2:5" ht="12.75">
      <c r="B10" s="18" t="s">
        <v>19</v>
      </c>
      <c r="C10" s="16"/>
      <c r="D10" s="16"/>
      <c r="E10" s="16"/>
    </row>
    <row r="11" spans="2:5" ht="12">
      <c r="B11" s="17" t="s">
        <v>20</v>
      </c>
      <c r="C11" s="16">
        <v>70000</v>
      </c>
      <c r="D11" s="16">
        <v>60000</v>
      </c>
      <c r="E11" s="16">
        <f>SUM(C11:D11)</f>
        <v>130000</v>
      </c>
    </row>
    <row r="12" spans="2:5" ht="12">
      <c r="B12" s="17" t="s">
        <v>21</v>
      </c>
      <c r="C12" s="16"/>
      <c r="D12" s="16">
        <v>155555</v>
      </c>
      <c r="E12" s="16">
        <f>SUM(C12:D12)</f>
        <v>155555</v>
      </c>
    </row>
    <row r="13" spans="2:5" ht="12">
      <c r="B13" s="17" t="s">
        <v>22</v>
      </c>
      <c r="C13" s="16"/>
      <c r="D13" s="16">
        <v>235000</v>
      </c>
      <c r="E13" s="16">
        <f>SUM(C13:D13)</f>
        <v>235000</v>
      </c>
    </row>
    <row r="14" spans="2:5" ht="12">
      <c r="B14" s="17" t="s">
        <v>23</v>
      </c>
      <c r="C14" s="16"/>
      <c r="D14" s="16">
        <v>35000</v>
      </c>
      <c r="E14" s="16">
        <f>SUM(C14:D14)</f>
        <v>35000</v>
      </c>
    </row>
    <row r="15" spans="2:5" ht="12.75">
      <c r="B15" s="18" t="s">
        <v>62</v>
      </c>
      <c r="C15" s="16"/>
      <c r="D15" s="16"/>
      <c r="E15" s="16"/>
    </row>
    <row r="16" spans="2:5" ht="12">
      <c r="B16" s="17" t="s">
        <v>47</v>
      </c>
      <c r="C16" s="16">
        <v>6000</v>
      </c>
      <c r="D16" s="16">
        <v>20000</v>
      </c>
      <c r="E16" s="16">
        <f>SUM(C16:D16)</f>
        <v>26000</v>
      </c>
    </row>
    <row r="17" spans="2:5" ht="12">
      <c r="B17" s="17" t="s">
        <v>55</v>
      </c>
      <c r="C17" s="16"/>
      <c r="D17" s="16">
        <v>7500</v>
      </c>
      <c r="E17" s="16">
        <f>SUM(C17:D17)</f>
        <v>7500</v>
      </c>
    </row>
    <row r="18" spans="2:5" ht="12.75">
      <c r="B18" s="18" t="s">
        <v>63</v>
      </c>
      <c r="C18" s="16"/>
      <c r="D18" s="16"/>
      <c r="E18" s="16"/>
    </row>
    <row r="19" spans="2:5" ht="12">
      <c r="B19" s="17" t="s">
        <v>24</v>
      </c>
      <c r="C19" s="16">
        <f>SUM(C8:C14)*0.0765</f>
        <v>33660</v>
      </c>
      <c r="D19" s="16">
        <f>SUM(D8:D14)*0.0765</f>
        <v>66597.4575</v>
      </c>
      <c r="E19" s="16">
        <f>SUM(C19:D19)</f>
        <v>100257.4575</v>
      </c>
    </row>
    <row r="20" spans="2:5" ht="12">
      <c r="B20" s="17" t="s">
        <v>46</v>
      </c>
      <c r="C20" s="16"/>
      <c r="D20" s="16">
        <v>10000</v>
      </c>
      <c r="E20" s="16">
        <f>SUM(C20:D20)</f>
        <v>10000</v>
      </c>
    </row>
    <row r="21" spans="2:5" ht="12">
      <c r="B21" s="17" t="s">
        <v>39</v>
      </c>
      <c r="C21" s="16">
        <v>5000</v>
      </c>
      <c r="D21" s="16">
        <v>12000</v>
      </c>
      <c r="E21" s="16">
        <f>SUM(C21:D21)</f>
        <v>17000</v>
      </c>
    </row>
    <row r="22" spans="2:5" ht="12.75">
      <c r="B22" s="18" t="s">
        <v>58</v>
      </c>
      <c r="C22" s="16"/>
      <c r="D22" s="16"/>
      <c r="E22" s="16"/>
    </row>
    <row r="23" spans="2:5" ht="12">
      <c r="B23" s="17" t="s">
        <v>27</v>
      </c>
      <c r="C23" s="16"/>
      <c r="D23" s="16">
        <v>5000</v>
      </c>
      <c r="E23" s="16">
        <f>SUM(C23:D23)</f>
        <v>5000</v>
      </c>
    </row>
    <row r="24" spans="2:5" ht="12">
      <c r="B24" s="17" t="s">
        <v>36</v>
      </c>
      <c r="C24" s="16">
        <v>6450</v>
      </c>
      <c r="D24" s="16">
        <v>30000</v>
      </c>
      <c r="E24" s="16">
        <f>SUM(C24:D24)</f>
        <v>36450</v>
      </c>
    </row>
    <row r="25" spans="2:5" ht="12">
      <c r="B25" s="35" t="s">
        <v>69</v>
      </c>
      <c r="C25" s="16"/>
      <c r="D25" s="16">
        <v>320000</v>
      </c>
      <c r="E25" s="16">
        <f>SUM(C25:D25)</f>
        <v>320000</v>
      </c>
    </row>
    <row r="26" spans="2:5" ht="12.75">
      <c r="B26" s="18" t="s">
        <v>61</v>
      </c>
      <c r="C26" s="16"/>
      <c r="D26" s="16"/>
      <c r="E26" s="16"/>
    </row>
    <row r="27" spans="2:5" ht="12">
      <c r="B27" s="17" t="s">
        <v>28</v>
      </c>
      <c r="C27" s="16"/>
      <c r="D27" s="16">
        <v>50000</v>
      </c>
      <c r="E27" s="16">
        <f>SUM(C27:D27)</f>
        <v>50000</v>
      </c>
    </row>
    <row r="28" spans="2:5" ht="12">
      <c r="B28" s="17" t="s">
        <v>48</v>
      </c>
      <c r="C28" s="16"/>
      <c r="D28" s="16">
        <v>5000</v>
      </c>
      <c r="E28" s="16">
        <f>SUM(C28:D28)</f>
        <v>5000</v>
      </c>
    </row>
    <row r="29" spans="2:5" ht="12.75">
      <c r="B29" s="18" t="s">
        <v>57</v>
      </c>
      <c r="C29" s="16"/>
      <c r="D29" s="16"/>
      <c r="E29" s="16"/>
    </row>
    <row r="30" spans="2:5" ht="12">
      <c r="B30" s="17" t="s">
        <v>33</v>
      </c>
      <c r="C30" s="16">
        <v>20000</v>
      </c>
      <c r="D30" s="16">
        <v>70000</v>
      </c>
      <c r="E30" s="16">
        <f>SUM(C30:D30)</f>
        <v>90000</v>
      </c>
    </row>
    <row r="31" spans="2:5" ht="12">
      <c r="B31" s="17" t="s">
        <v>31</v>
      </c>
      <c r="C31" s="16"/>
      <c r="D31" s="16">
        <v>35000</v>
      </c>
      <c r="E31" s="16">
        <f>SUM(B31:D31)</f>
        <v>35000</v>
      </c>
    </row>
    <row r="32" spans="2:5" ht="12">
      <c r="B32" s="17" t="s">
        <v>44</v>
      </c>
      <c r="C32" s="16">
        <v>2500</v>
      </c>
      <c r="D32" s="16">
        <v>5000</v>
      </c>
      <c r="E32" s="16">
        <f aca="true" t="shared" si="0" ref="E32:E39">SUM(C32:D32)</f>
        <v>7500</v>
      </c>
    </row>
    <row r="33" spans="2:5" ht="12">
      <c r="B33" s="17" t="s">
        <v>45</v>
      </c>
      <c r="C33" s="16">
        <v>4000</v>
      </c>
      <c r="D33" s="16">
        <v>12000</v>
      </c>
      <c r="E33" s="16">
        <f t="shared" si="0"/>
        <v>16000</v>
      </c>
    </row>
    <row r="34" spans="2:5" ht="12">
      <c r="B34" s="17" t="s">
        <v>56</v>
      </c>
      <c r="C34" s="16">
        <v>10000</v>
      </c>
      <c r="D34" s="16">
        <v>25000</v>
      </c>
      <c r="E34" s="16">
        <f t="shared" si="0"/>
        <v>35000</v>
      </c>
    </row>
    <row r="35" spans="2:5" ht="12">
      <c r="B35" s="17" t="s">
        <v>50</v>
      </c>
      <c r="C35" s="16">
        <v>8000</v>
      </c>
      <c r="D35" s="16">
        <v>12000</v>
      </c>
      <c r="E35" s="16">
        <f t="shared" si="0"/>
        <v>20000</v>
      </c>
    </row>
    <row r="36" spans="2:5" ht="12">
      <c r="B36" s="17" t="s">
        <v>49</v>
      </c>
      <c r="C36" s="16">
        <v>7500</v>
      </c>
      <c r="D36" s="16">
        <v>30000</v>
      </c>
      <c r="E36" s="16">
        <f t="shared" si="0"/>
        <v>37500</v>
      </c>
    </row>
    <row r="37" spans="2:5" ht="12">
      <c r="B37" s="17" t="s">
        <v>35</v>
      </c>
      <c r="C37" s="16"/>
      <c r="D37" s="16">
        <v>4500</v>
      </c>
      <c r="E37" s="16">
        <f t="shared" si="0"/>
        <v>4500</v>
      </c>
    </row>
    <row r="38" spans="2:5" ht="12">
      <c r="B38" s="17" t="s">
        <v>66</v>
      </c>
      <c r="C38" s="16"/>
      <c r="D38" s="16">
        <v>84000</v>
      </c>
      <c r="E38" s="16">
        <f t="shared" si="0"/>
        <v>84000</v>
      </c>
    </row>
    <row r="39" spans="2:5" ht="12">
      <c r="B39" s="17" t="s">
        <v>29</v>
      </c>
      <c r="C39" s="16"/>
      <c r="D39" s="16">
        <v>100000</v>
      </c>
      <c r="E39" s="16">
        <f t="shared" si="0"/>
        <v>100000</v>
      </c>
    </row>
    <row r="40" spans="2:5" ht="12.75">
      <c r="B40" s="18" t="s">
        <v>60</v>
      </c>
      <c r="C40" s="16"/>
      <c r="D40" s="16"/>
      <c r="E40" s="16"/>
    </row>
    <row r="41" spans="2:5" ht="12">
      <c r="B41" s="17" t="s">
        <v>40</v>
      </c>
      <c r="C41" s="16">
        <v>144000</v>
      </c>
      <c r="D41" s="16">
        <v>7500</v>
      </c>
      <c r="E41" s="16">
        <f>SUM(C41:D41)</f>
        <v>151500</v>
      </c>
    </row>
    <row r="42" spans="2:5" ht="15.75" customHeight="1">
      <c r="B42" s="18" t="s">
        <v>59</v>
      </c>
      <c r="C42" s="16"/>
      <c r="D42" s="16"/>
      <c r="E42" s="16"/>
    </row>
    <row r="43" spans="2:5" ht="12">
      <c r="B43" s="17" t="s">
        <v>30</v>
      </c>
      <c r="C43" s="16">
        <v>5000</v>
      </c>
      <c r="D43" s="16">
        <v>10000</v>
      </c>
      <c r="E43" s="16">
        <f>SUM(C43:D43)</f>
        <v>15000</v>
      </c>
    </row>
    <row r="44" spans="2:5" ht="12">
      <c r="B44" s="17" t="s">
        <v>32</v>
      </c>
      <c r="C44" s="16">
        <v>15000</v>
      </c>
      <c r="D44" s="16">
        <v>7500</v>
      </c>
      <c r="E44" s="16">
        <f aca="true" t="shared" si="1" ref="E44:E57">SUM(C44:D44)</f>
        <v>22500</v>
      </c>
    </row>
    <row r="45" spans="2:5" ht="12">
      <c r="B45" s="17" t="s">
        <v>34</v>
      </c>
      <c r="C45" s="16">
        <v>5000</v>
      </c>
      <c r="D45" s="16">
        <v>5000</v>
      </c>
      <c r="E45" s="16">
        <f t="shared" si="1"/>
        <v>10000</v>
      </c>
    </row>
    <row r="46" spans="2:5" ht="12">
      <c r="B46" s="17" t="s">
        <v>37</v>
      </c>
      <c r="C46" s="16">
        <v>5000</v>
      </c>
      <c r="D46" s="16">
        <v>10000</v>
      </c>
      <c r="E46" s="16">
        <f t="shared" si="1"/>
        <v>15000</v>
      </c>
    </row>
    <row r="47" spans="2:5" ht="12">
      <c r="B47" s="17" t="s">
        <v>38</v>
      </c>
      <c r="C47" s="16">
        <v>5000</v>
      </c>
      <c r="D47" s="16">
        <v>10000</v>
      </c>
      <c r="E47" s="16">
        <f t="shared" si="1"/>
        <v>15000</v>
      </c>
    </row>
    <row r="48" spans="2:5" ht="12">
      <c r="B48" s="17" t="s">
        <v>41</v>
      </c>
      <c r="C48" s="16">
        <v>7500</v>
      </c>
      <c r="D48" s="16">
        <v>10000</v>
      </c>
      <c r="E48" s="16">
        <f t="shared" si="1"/>
        <v>17500</v>
      </c>
    </row>
    <row r="49" spans="2:5" ht="12">
      <c r="B49" s="17" t="s">
        <v>42</v>
      </c>
      <c r="C49" s="16">
        <v>5000</v>
      </c>
      <c r="D49" s="16">
        <v>5000</v>
      </c>
      <c r="E49" s="16">
        <f t="shared" si="1"/>
        <v>10000</v>
      </c>
    </row>
    <row r="50" spans="2:5" ht="12">
      <c r="B50" s="17" t="s">
        <v>43</v>
      </c>
      <c r="C50" s="16">
        <v>5000</v>
      </c>
      <c r="D50" s="16">
        <v>5000</v>
      </c>
      <c r="E50" s="16">
        <f t="shared" si="1"/>
        <v>10000</v>
      </c>
    </row>
    <row r="51" spans="2:5" ht="12">
      <c r="B51" s="17" t="s">
        <v>25</v>
      </c>
      <c r="C51" s="16"/>
      <c r="D51" s="16">
        <v>7500</v>
      </c>
      <c r="E51" s="16">
        <f>SUM(C51:D51)</f>
        <v>7500</v>
      </c>
    </row>
    <row r="52" spans="2:5" ht="12">
      <c r="B52" s="17" t="s">
        <v>26</v>
      </c>
      <c r="C52" s="16">
        <v>5000</v>
      </c>
      <c r="D52" s="16">
        <v>7500</v>
      </c>
      <c r="E52" s="16">
        <f>SUM(C52:D52)</f>
        <v>12500</v>
      </c>
    </row>
    <row r="53" spans="2:5" ht="12">
      <c r="B53" s="17" t="s">
        <v>51</v>
      </c>
      <c r="C53" s="16">
        <v>2500</v>
      </c>
      <c r="D53" s="16">
        <v>2500</v>
      </c>
      <c r="E53" s="16">
        <f t="shared" si="1"/>
        <v>5000</v>
      </c>
    </row>
    <row r="54" spans="2:5" ht="12">
      <c r="B54" s="17" t="s">
        <v>52</v>
      </c>
      <c r="C54" s="16">
        <v>7500</v>
      </c>
      <c r="D54" s="16">
        <v>5000</v>
      </c>
      <c r="E54" s="16">
        <f t="shared" si="1"/>
        <v>12500</v>
      </c>
    </row>
    <row r="55" spans="2:5" ht="12.75">
      <c r="B55" s="18" t="s">
        <v>64</v>
      </c>
      <c r="C55" s="16"/>
      <c r="D55" s="16"/>
      <c r="E55" s="15"/>
    </row>
    <row r="56" spans="2:5" ht="12">
      <c r="B56" s="17" t="s">
        <v>53</v>
      </c>
      <c r="C56" s="16"/>
      <c r="D56" s="16">
        <v>10000</v>
      </c>
      <c r="E56" s="16">
        <f t="shared" si="1"/>
        <v>10000</v>
      </c>
    </row>
    <row r="57" spans="2:5" ht="12.75" thickBot="1">
      <c r="B57" s="21" t="s">
        <v>54</v>
      </c>
      <c r="C57" s="22"/>
      <c r="D57" s="22">
        <v>10000</v>
      </c>
      <c r="E57" s="22">
        <f t="shared" si="1"/>
        <v>10000</v>
      </c>
    </row>
    <row r="58" spans="2:5" ht="13.5" thickTop="1">
      <c r="B58" s="19" t="s">
        <v>1</v>
      </c>
      <c r="C58" s="20">
        <f>SUM(C8:C54)</f>
        <v>754610</v>
      </c>
      <c r="D58" s="20">
        <f>SUM(D8:D57)</f>
        <v>1886652.4575</v>
      </c>
      <c r="E58" s="20">
        <f>SUM(E8:E57)</f>
        <v>2641262.4575</v>
      </c>
    </row>
    <row r="59" ht="12">
      <c r="G59" s="3"/>
    </row>
    <row r="60" ht="12">
      <c r="F60" s="7"/>
    </row>
    <row r="61" spans="1:253" s="1" customFormat="1" ht="12">
      <c r="A61" s="5"/>
      <c r="B61"/>
      <c r="C61" s="3"/>
      <c r="D61" s="3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</sheetData>
  <sheetProtection/>
  <mergeCells count="2">
    <mergeCell ref="B1:E1"/>
    <mergeCell ref="B3:E3"/>
  </mergeCells>
  <printOptions gridLines="1"/>
  <pageMargins left="0.75" right="0.75" top="0.75" bottom="0.5" header="0.5" footer="0.5"/>
  <pageSetup horizontalDpi="600" verticalDpi="600" orientation="portrait" r:id="rId1"/>
  <ignoredErrors>
    <ignoredError sqref="E9:E30 E32:E58 C19:D19" emptyCellReference="1"/>
    <ignoredError sqref="E31" emptyCellReference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F9" sqref="A2:F9"/>
    </sheetView>
  </sheetViews>
  <sheetFormatPr defaultColWidth="8.8515625" defaultRowHeight="12.75"/>
  <cols>
    <col min="1" max="1" width="26.140625" style="0" customWidth="1"/>
    <col min="2" max="2" width="19.7109375" style="0" customWidth="1"/>
    <col min="3" max="3" width="18.28125" style="0" customWidth="1"/>
    <col min="4" max="6" width="18.140625" style="0" customWidth="1"/>
  </cols>
  <sheetData>
    <row r="1" spans="1:2" ht="17.25">
      <c r="A1" s="12"/>
      <c r="B1" s="12"/>
    </row>
    <row r="3" ht="12">
      <c r="B3" s="11"/>
    </row>
    <row r="4" ht="12">
      <c r="B4" s="11"/>
    </row>
    <row r="6" ht="12">
      <c r="B6" s="3"/>
    </row>
    <row r="7" ht="12">
      <c r="B7" s="3"/>
    </row>
    <row r="8" ht="12">
      <c r="B8" s="3"/>
    </row>
    <row r="10" ht="12">
      <c r="B10" s="3"/>
    </row>
    <row r="11" ht="12">
      <c r="B11" s="3"/>
    </row>
    <row r="12" ht="12">
      <c r="B12" s="3"/>
    </row>
    <row r="13" ht="12">
      <c r="B13" s="3"/>
    </row>
    <row r="14" ht="12">
      <c r="B14" s="3"/>
    </row>
    <row r="15" ht="12">
      <c r="B15" s="1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Kalisha Henderson</dc:creator>
  <cp:keywords/>
  <dc:description/>
  <cp:lastModifiedBy>yab1s</cp:lastModifiedBy>
  <cp:lastPrinted>2019-03-15T18:33:41Z</cp:lastPrinted>
  <dcterms:created xsi:type="dcterms:W3CDTF">2000-10-03T19:56:11Z</dcterms:created>
  <dcterms:modified xsi:type="dcterms:W3CDTF">2020-11-09T15:48:41Z</dcterms:modified>
  <cp:category/>
  <cp:version/>
  <cp:contentType/>
  <cp:contentStatus/>
</cp:coreProperties>
</file>