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at1-my.sharepoint.com/personal/jonathon_matthews_nurturethenext_org/Documents/Desktop/"/>
    </mc:Choice>
  </mc:AlternateContent>
  <xr:revisionPtr revIDLastSave="0" documentId="8_{7D033D29-6158-48A6-8394-3B7127F9BFE9}" xr6:coauthVersionLast="47" xr6:coauthVersionMax="47" xr10:uidLastSave="{00000000-0000-0000-0000-000000000000}"/>
  <bookViews>
    <workbookView xWindow="28680" yWindow="-120" windowWidth="16440" windowHeight="28440" xr2:uid="{209702B3-6620-4E6E-A5F1-80E4D78E5AFE}"/>
  </bookViews>
  <sheets>
    <sheet name="FY22 Budget" sheetId="1" r:id="rId1"/>
  </sheets>
  <externalReferences>
    <externalReference r:id="rId2"/>
    <externalReference r:id="rId3"/>
  </externalReferences>
  <definedNames>
    <definedName name="benefits">#REF!</definedName>
    <definedName name="COST_PER_GUEST">'[1]2016 Soiree Income'!#REF!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CANSUPPORTUPDATE" localSheetId="0">TRUE</definedName>
    <definedName name="QBCOMPANYFILENAME" localSheetId="0">"\\tsclient\A\QuickBooks\Company Files\prevent child abuse tennessee.qbw"</definedName>
    <definedName name="QBENDDATE" localSheetId="0">20200331</definedName>
    <definedName name="QBENDDATE_1" localSheetId="0">20200531</definedName>
    <definedName name="QBENDDATE_2" localSheetId="0">20200831</definedName>
    <definedName name="QBENDDATE_3" localSheetId="0">20200930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"8182d72077b545e8afa272b50693d6f9"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0</definedName>
    <definedName name="QBROWHEADERS" localSheetId="0">5</definedName>
    <definedName name="QBSTARTDATE" localSheetId="0">20190701</definedName>
    <definedName name="QBSTARTDATE_1" localSheetId="0">20200701</definedName>
    <definedName name="salaries">#REF!</definedName>
    <definedName name="Total_Attendees">'[1]2016 Soiree Income'!$D$37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40" i="1" l="1"/>
  <c r="F25" i="1"/>
  <c r="F42" i="1" l="1"/>
  <c r="F43" i="1" s="1"/>
</calcChain>
</file>

<file path=xl/sharedStrings.xml><?xml version="1.0" encoding="utf-8"?>
<sst xmlns="http://schemas.openxmlformats.org/spreadsheetml/2006/main" count="39" uniqueCount="39">
  <si>
    <t>FY22</t>
  </si>
  <si>
    <t>Budget</t>
  </si>
  <si>
    <t>Income</t>
  </si>
  <si>
    <t xml:space="preserve">VOCA </t>
  </si>
  <si>
    <t>VOCA-DCS</t>
  </si>
  <si>
    <t>HFTN - MIECHV</t>
  </si>
  <si>
    <t>HFTN - TANF</t>
  </si>
  <si>
    <t>HFTN - 2 GEN</t>
  </si>
  <si>
    <t>HFTN - Healthy Start</t>
  </si>
  <si>
    <t>DOH - Shaken Baby</t>
  </si>
  <si>
    <t>DOH SBS Hospital Distribution</t>
  </si>
  <si>
    <t xml:space="preserve">DCS · Nurturing Parenting </t>
  </si>
  <si>
    <t>DCS · Parent Leadership</t>
  </si>
  <si>
    <t>DCS · Stewards of Children</t>
  </si>
  <si>
    <t>Metro Nashville Grant</t>
  </si>
  <si>
    <t>City of Oak Ridge</t>
  </si>
  <si>
    <t>Donations - Corporate</t>
  </si>
  <si>
    <t>Donations - Foundations</t>
  </si>
  <si>
    <t>Donations - Individuals</t>
  </si>
  <si>
    <t>Donations - Kappa Delta's</t>
  </si>
  <si>
    <t xml:space="preserve">Miscellaneous Income </t>
  </si>
  <si>
    <t>In Kind</t>
  </si>
  <si>
    <t>Cash Match</t>
  </si>
  <si>
    <t>Income Transfer to Grants</t>
  </si>
  <si>
    <t>Total Income</t>
  </si>
  <si>
    <t>Expense</t>
  </si>
  <si>
    <t>Personnel Expenses</t>
  </si>
  <si>
    <t>Wages</t>
  </si>
  <si>
    <t>Benefits</t>
  </si>
  <si>
    <t>Total Personnel Expenses</t>
  </si>
  <si>
    <t>Professional Fees</t>
  </si>
  <si>
    <t>In Kind Salaries &amp; Supplies/Services</t>
  </si>
  <si>
    <t>Travel/Conferences/Meetings</t>
  </si>
  <si>
    <t>Rent</t>
  </si>
  <si>
    <t>Insurance</t>
  </si>
  <si>
    <t>Events</t>
  </si>
  <si>
    <t>Other Operating Expenses</t>
  </si>
  <si>
    <t>Total Expense</t>
  </si>
  <si>
    <t>Net Income/(Loss)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</si>
</sst>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theme="4"/>
      <name val="Arial"/>
      <family val="2"/>
    </font>
    <font>
      <b/>
      <i/>
      <sz val="8"/>
      <color rgb="FF323232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9" fontId="3" fillId="0" borderId="0" xfId="0" applyNumberFormat="1" applyFont="1"/>
    <xf numFmtId="164" fontId="4" fillId="0" borderId="0" xfId="1" applyNumberFormat="1" applyFont="1" applyFill="1"/>
    <xf numFmtId="43" fontId="0" fillId="0" borderId="0" xfId="1" applyFont="1"/>
    <xf numFmtId="164" fontId="0" fillId="0" borderId="0" xfId="1" applyNumberFormat="1" applyFont="1"/>
    <xf numFmtId="49" fontId="6" fillId="0" borderId="0" xfId="0" applyNumberFormat="1" applyFont="1"/>
    <xf numFmtId="37" fontId="3" fillId="0" borderId="2" xfId="1" applyNumberFormat="1" applyFont="1" applyFill="1" applyBorder="1"/>
    <xf numFmtId="49" fontId="5" fillId="0" borderId="0" xfId="0" applyNumberFormat="1" applyFont="1"/>
    <xf numFmtId="43" fontId="0" fillId="0" borderId="0" xfId="0" applyNumberFormat="1"/>
    <xf numFmtId="37" fontId="3" fillId="0" borderId="3" xfId="1" applyNumberFormat="1" applyFont="1" applyFill="1" applyBorder="1"/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7" fontId="3" fillId="0" borderId="0" xfId="1" applyNumberFormat="1" applyFont="1" applyFill="1"/>
    <xf numFmtId="164" fontId="3" fillId="0" borderId="0" xfId="1" applyNumberFormat="1" applyFont="1" applyFill="1"/>
    <xf numFmtId="164" fontId="7" fillId="0" borderId="0" xfId="1" applyNumberFormat="1" applyFont="1" applyFill="1"/>
    <xf numFmtId="164" fontId="3" fillId="0" borderId="2" xfId="1" applyNumberFormat="1" applyFont="1" applyFill="1" applyBorder="1"/>
    <xf numFmtId="37" fontId="3" fillId="0" borderId="4" xfId="1" applyNumberFormat="1" applyFont="1" applyFill="1" applyBorder="1"/>
    <xf numFmtId="43" fontId="2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rowning\AppData\Local\Microsoft\Windows\Temporary%20Internet%20Files\Content.Outlook\KVS19AYB\2015-2016%20Annual%20Fund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%20reports\FY21-22\2021-2022%20Agency%20Budget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16 Annual Fund Budget"/>
      <sheetName val="2016 CAP Budget"/>
      <sheetName val="2016 Soiree Income"/>
      <sheetName val="2016 Soiree Expenses"/>
    </sheetNames>
    <sheetDataSet>
      <sheetData sheetId="0"/>
      <sheetData sheetId="1">
        <row r="6">
          <cell r="B6">
            <v>27500</v>
          </cell>
        </row>
      </sheetData>
      <sheetData sheetId="2">
        <row r="36">
          <cell r="D36">
            <v>240000</v>
          </cell>
        </row>
        <row r="37">
          <cell r="D37">
            <v>370</v>
          </cell>
        </row>
      </sheetData>
      <sheetData sheetId="3">
        <row r="2">
          <cell r="F2">
            <v>30155.5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Budget"/>
      <sheetName val="FY22 Budget (long)"/>
      <sheetName val="Line ItemExpenses"/>
    </sheetNames>
    <sheetDataSet>
      <sheetData sheetId="0"/>
      <sheetData sheetId="1">
        <row r="56">
          <cell r="G56">
            <v>98000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B454-7BB7-4871-82B5-E391D0788848}">
  <sheetPr>
    <pageSetUpPr fitToPage="1"/>
  </sheetPr>
  <dimension ref="A1:I45"/>
  <sheetViews>
    <sheetView tabSelected="1" zoomScaleNormal="100" workbookViewId="0">
      <selection activeCell="I4" sqref="I4"/>
    </sheetView>
  </sheetViews>
  <sheetFormatPr defaultRowHeight="15" x14ac:dyDescent="0.25"/>
  <cols>
    <col min="1" max="1" width="4.5703125" style="1" customWidth="1"/>
    <col min="2" max="4" width="1.5703125" style="1" customWidth="1"/>
    <col min="5" max="5" width="33.140625" style="1" customWidth="1"/>
    <col min="6" max="6" width="9.140625" style="14" customWidth="1"/>
    <col min="7" max="8" width="12.5703125" bestFit="1" customWidth="1"/>
  </cols>
  <sheetData>
    <row r="1" spans="1:9" x14ac:dyDescent="0.25">
      <c r="F1" s="11" t="s">
        <v>0</v>
      </c>
    </row>
    <row r="2" spans="1:9" x14ac:dyDescent="0.25">
      <c r="F2" s="12" t="s">
        <v>1</v>
      </c>
    </row>
    <row r="3" spans="1:9" x14ac:dyDescent="0.25">
      <c r="A3" s="2"/>
      <c r="B3" s="2"/>
      <c r="C3" s="2"/>
      <c r="D3" s="2" t="s">
        <v>2</v>
      </c>
      <c r="E3" s="2"/>
      <c r="F3" s="13"/>
    </row>
    <row r="4" spans="1:9" x14ac:dyDescent="0.25">
      <c r="A4" s="2"/>
      <c r="B4" s="2"/>
      <c r="C4" s="2"/>
      <c r="D4" s="2"/>
      <c r="E4" s="2" t="s">
        <v>3</v>
      </c>
      <c r="F4" s="14">
        <v>557150</v>
      </c>
    </row>
    <row r="5" spans="1:9" x14ac:dyDescent="0.25">
      <c r="A5" s="2"/>
      <c r="B5" s="2"/>
      <c r="C5" s="2"/>
      <c r="D5" s="2"/>
      <c r="E5" s="2" t="s">
        <v>4</v>
      </c>
      <c r="F5" s="14">
        <v>201385</v>
      </c>
      <c r="G5" s="3"/>
      <c r="H5" s="4"/>
      <c r="I5" s="4"/>
    </row>
    <row r="6" spans="1:9" x14ac:dyDescent="0.25">
      <c r="A6" s="2"/>
      <c r="B6" s="2"/>
      <c r="C6" s="2"/>
      <c r="D6" s="2"/>
      <c r="E6" s="2" t="s">
        <v>5</v>
      </c>
      <c r="F6" s="14">
        <v>2367500</v>
      </c>
      <c r="G6" s="4"/>
      <c r="H6" s="4"/>
      <c r="I6" s="4"/>
    </row>
    <row r="7" spans="1:9" x14ac:dyDescent="0.25">
      <c r="A7" s="2"/>
      <c r="B7" s="2"/>
      <c r="C7" s="2"/>
      <c r="D7" s="2"/>
      <c r="E7" s="2" t="s">
        <v>6</v>
      </c>
      <c r="F7" s="14">
        <v>1325000</v>
      </c>
      <c r="G7" s="5"/>
      <c r="H7" s="4"/>
      <c r="I7" s="4"/>
    </row>
    <row r="8" spans="1:9" x14ac:dyDescent="0.25">
      <c r="A8" s="2"/>
      <c r="B8" s="2"/>
      <c r="C8" s="2"/>
      <c r="D8" s="2"/>
      <c r="E8" s="6" t="s">
        <v>7</v>
      </c>
      <c r="F8" s="14">
        <v>253363</v>
      </c>
      <c r="G8" s="5"/>
    </row>
    <row r="9" spans="1:9" x14ac:dyDescent="0.25">
      <c r="A9" s="2"/>
      <c r="B9" s="2"/>
      <c r="C9" s="2"/>
      <c r="D9" s="2"/>
      <c r="E9" s="2" t="s">
        <v>8</v>
      </c>
      <c r="F9" s="14">
        <v>364700</v>
      </c>
    </row>
    <row r="10" spans="1:9" x14ac:dyDescent="0.25">
      <c r="A10" s="2"/>
      <c r="B10" s="2"/>
      <c r="C10" s="2"/>
      <c r="D10" s="2"/>
      <c r="E10" s="2" t="s">
        <v>9</v>
      </c>
      <c r="F10" s="14">
        <v>0</v>
      </c>
    </row>
    <row r="11" spans="1:9" x14ac:dyDescent="0.25">
      <c r="A11" s="2"/>
      <c r="B11" s="2"/>
      <c r="C11" s="2"/>
      <c r="D11" s="2"/>
      <c r="E11" s="2" t="s">
        <v>10</v>
      </c>
      <c r="F11" s="14">
        <v>0</v>
      </c>
    </row>
    <row r="12" spans="1:9" x14ac:dyDescent="0.25">
      <c r="A12" s="2"/>
      <c r="B12" s="2"/>
      <c r="C12" s="2"/>
      <c r="D12" s="2"/>
      <c r="E12" s="2" t="s">
        <v>11</v>
      </c>
      <c r="F12" s="14">
        <v>147452</v>
      </c>
    </row>
    <row r="13" spans="1:9" x14ac:dyDescent="0.25">
      <c r="A13" s="2"/>
      <c r="B13" s="2"/>
      <c r="C13" s="2"/>
      <c r="D13" s="2"/>
      <c r="E13" s="2" t="s">
        <v>12</v>
      </c>
      <c r="F13" s="14">
        <v>125000</v>
      </c>
    </row>
    <row r="14" spans="1:9" x14ac:dyDescent="0.25">
      <c r="A14" s="2"/>
      <c r="B14" s="2"/>
      <c r="C14" s="2"/>
      <c r="D14" s="2"/>
      <c r="E14" s="2" t="s">
        <v>13</v>
      </c>
      <c r="F14" s="14">
        <v>50000</v>
      </c>
    </row>
    <row r="15" spans="1:9" x14ac:dyDescent="0.25">
      <c r="A15" s="2"/>
      <c r="B15" s="2"/>
      <c r="C15" s="2"/>
      <c r="D15" s="2"/>
      <c r="E15" s="6" t="s">
        <v>14</v>
      </c>
      <c r="F15" s="14">
        <v>0</v>
      </c>
    </row>
    <row r="16" spans="1:9" x14ac:dyDescent="0.25">
      <c r="A16" s="2"/>
      <c r="B16" s="2"/>
      <c r="C16" s="2"/>
      <c r="D16" s="2"/>
      <c r="E16" s="2" t="s">
        <v>15</v>
      </c>
      <c r="F16" s="14">
        <v>23700</v>
      </c>
    </row>
    <row r="17" spans="1:7" x14ac:dyDescent="0.25">
      <c r="A17" s="2"/>
      <c r="B17" s="2"/>
      <c r="C17" s="2"/>
      <c r="D17" s="2"/>
      <c r="E17" s="2" t="s">
        <v>16</v>
      </c>
      <c r="F17" s="14">
        <v>100000</v>
      </c>
    </row>
    <row r="18" spans="1:7" x14ac:dyDescent="0.25">
      <c r="A18" s="2"/>
      <c r="B18" s="2"/>
      <c r="C18" s="2"/>
      <c r="D18" s="2"/>
      <c r="E18" s="2" t="s">
        <v>17</v>
      </c>
      <c r="F18" s="14">
        <v>230000</v>
      </c>
    </row>
    <row r="19" spans="1:7" x14ac:dyDescent="0.25">
      <c r="A19" s="2"/>
      <c r="B19" s="2"/>
      <c r="C19" s="2"/>
      <c r="D19" s="2"/>
      <c r="E19" s="2" t="s">
        <v>18</v>
      </c>
      <c r="F19" s="14">
        <v>160000</v>
      </c>
    </row>
    <row r="20" spans="1:7" x14ac:dyDescent="0.25">
      <c r="A20" s="2"/>
      <c r="B20" s="2"/>
      <c r="C20" s="2"/>
      <c r="D20" s="2"/>
      <c r="E20" s="2" t="s">
        <v>19</v>
      </c>
      <c r="F20" s="14">
        <v>10000</v>
      </c>
    </row>
    <row r="21" spans="1:7" ht="15" customHeight="1" x14ac:dyDescent="0.25">
      <c r="A21" s="2"/>
      <c r="B21" s="2"/>
      <c r="C21" s="2"/>
      <c r="D21" s="2"/>
      <c r="E21" s="6" t="s">
        <v>20</v>
      </c>
      <c r="F21" s="14">
        <v>13160</v>
      </c>
    </row>
    <row r="22" spans="1:7" x14ac:dyDescent="0.25">
      <c r="A22" s="2"/>
      <c r="B22" s="2"/>
      <c r="C22" s="2"/>
      <c r="D22" s="2"/>
      <c r="E22" s="2" t="s">
        <v>21</v>
      </c>
      <c r="F22" s="14">
        <v>63590</v>
      </c>
    </row>
    <row r="23" spans="1:7" ht="15" customHeight="1" x14ac:dyDescent="0.25">
      <c r="A23" s="2"/>
      <c r="B23" s="2"/>
      <c r="C23" s="2"/>
      <c r="D23" s="2"/>
      <c r="E23" s="2" t="s">
        <v>22</v>
      </c>
      <c r="F23" s="14">
        <v>16272</v>
      </c>
    </row>
    <row r="24" spans="1:7" ht="14.45" customHeight="1" x14ac:dyDescent="0.25">
      <c r="A24" s="2"/>
      <c r="B24" s="2"/>
      <c r="C24" s="2"/>
      <c r="D24" s="2"/>
      <c r="E24" s="2" t="s">
        <v>23</v>
      </c>
      <c r="F24" s="14">
        <v>-16272</v>
      </c>
    </row>
    <row r="25" spans="1:7" x14ac:dyDescent="0.25">
      <c r="A25" s="2"/>
      <c r="B25" s="2"/>
      <c r="C25" s="2"/>
      <c r="D25" s="2" t="s">
        <v>24</v>
      </c>
      <c r="E25" s="2"/>
      <c r="F25" s="7">
        <f>ROUND(SUM(F3:F24),0)</f>
        <v>5992000</v>
      </c>
    </row>
    <row r="26" spans="1:7" x14ac:dyDescent="0.25">
      <c r="A26" s="2"/>
      <c r="B26" s="2"/>
      <c r="C26" s="2"/>
      <c r="D26" s="2"/>
      <c r="E26" s="2"/>
      <c r="F26" s="13"/>
    </row>
    <row r="27" spans="1:7" x14ac:dyDescent="0.25">
      <c r="A27" s="2"/>
      <c r="B27" s="2"/>
      <c r="C27" s="2"/>
      <c r="D27" s="2" t="s">
        <v>25</v>
      </c>
      <c r="E27" s="2"/>
      <c r="F27" s="13"/>
    </row>
    <row r="28" spans="1:7" x14ac:dyDescent="0.25">
      <c r="A28" s="2"/>
      <c r="B28" s="2"/>
      <c r="C28" s="2"/>
      <c r="D28" s="8" t="s">
        <v>26</v>
      </c>
      <c r="E28" s="2"/>
    </row>
    <row r="29" spans="1:7" x14ac:dyDescent="0.25">
      <c r="A29" s="2"/>
      <c r="B29" s="2"/>
      <c r="C29" s="2"/>
      <c r="D29" s="2"/>
      <c r="E29" s="2" t="s">
        <v>27</v>
      </c>
      <c r="F29" s="15">
        <v>3633078.85</v>
      </c>
    </row>
    <row r="30" spans="1:7" x14ac:dyDescent="0.25">
      <c r="A30" s="2"/>
      <c r="B30" s="2"/>
      <c r="C30" s="2"/>
      <c r="D30" s="2"/>
      <c r="E30" s="2" t="s">
        <v>28</v>
      </c>
      <c r="F30" s="14">
        <v>1052117.53</v>
      </c>
    </row>
    <row r="31" spans="1:7" x14ac:dyDescent="0.25">
      <c r="A31" s="2"/>
      <c r="B31" s="2"/>
      <c r="C31" s="2"/>
      <c r="D31" s="8" t="s">
        <v>29</v>
      </c>
      <c r="F31" s="16">
        <f>+F29+F30</f>
        <v>4685196.38</v>
      </c>
      <c r="G31" s="9"/>
    </row>
    <row r="32" spans="1:7" x14ac:dyDescent="0.25">
      <c r="A32" s="2"/>
      <c r="B32" s="2"/>
      <c r="C32" s="2"/>
      <c r="E32" s="2"/>
    </row>
    <row r="33" spans="1:6" x14ac:dyDescent="0.25">
      <c r="A33" s="2"/>
      <c r="B33" s="2"/>
      <c r="C33" s="2"/>
      <c r="D33" s="2" t="s">
        <v>30</v>
      </c>
      <c r="E33" s="2"/>
      <c r="F33" s="14">
        <v>262725</v>
      </c>
    </row>
    <row r="34" spans="1:6" x14ac:dyDescent="0.25">
      <c r="A34" s="2"/>
      <c r="B34" s="2"/>
      <c r="C34" s="2"/>
      <c r="D34" s="2" t="s">
        <v>31</v>
      </c>
      <c r="E34" s="2"/>
      <c r="F34" s="15">
        <v>63590</v>
      </c>
    </row>
    <row r="35" spans="1:6" x14ac:dyDescent="0.25">
      <c r="A35" s="2"/>
      <c r="B35" s="2"/>
      <c r="C35" s="2"/>
      <c r="D35" s="2" t="s">
        <v>32</v>
      </c>
      <c r="E35" s="2"/>
      <c r="F35" s="15">
        <v>191943.59999999998</v>
      </c>
    </row>
    <row r="36" spans="1:6" x14ac:dyDescent="0.25">
      <c r="A36" s="2"/>
      <c r="B36" s="2"/>
      <c r="C36" s="2"/>
      <c r="D36" s="2" t="s">
        <v>33</v>
      </c>
      <c r="E36" s="2"/>
      <c r="F36" s="15">
        <v>147271.67999999999</v>
      </c>
    </row>
    <row r="37" spans="1:6" x14ac:dyDescent="0.25">
      <c r="A37" s="2"/>
      <c r="B37" s="2"/>
      <c r="C37" s="2"/>
      <c r="D37" s="2" t="s">
        <v>34</v>
      </c>
      <c r="E37" s="2"/>
      <c r="F37" s="15">
        <v>17577</v>
      </c>
    </row>
    <row r="38" spans="1:6" x14ac:dyDescent="0.25">
      <c r="A38" s="2"/>
      <c r="B38" s="2"/>
      <c r="C38" s="2"/>
      <c r="D38" s="2" t="s">
        <v>35</v>
      </c>
      <c r="E38" s="2"/>
      <c r="F38" s="15">
        <v>32000</v>
      </c>
    </row>
    <row r="39" spans="1:6" x14ac:dyDescent="0.25">
      <c r="A39" s="2"/>
      <c r="B39" s="2"/>
      <c r="C39" s="2"/>
      <c r="D39" s="2" t="s">
        <v>36</v>
      </c>
      <c r="E39" s="2"/>
      <c r="F39" s="14">
        <v>493696.04000000004</v>
      </c>
    </row>
    <row r="40" spans="1:6" ht="15.75" thickBot="1" x14ac:dyDescent="0.3">
      <c r="A40" s="2"/>
      <c r="B40" s="2"/>
      <c r="C40" s="2"/>
      <c r="D40" s="2" t="s">
        <v>37</v>
      </c>
      <c r="E40" s="2"/>
      <c r="F40" s="10">
        <f>ROUND(SUM(F31:F39),0)</f>
        <v>5894000</v>
      </c>
    </row>
    <row r="41" spans="1:6" ht="15.75" thickBot="1" x14ac:dyDescent="0.3">
      <c r="A41" s="2"/>
      <c r="B41" s="2"/>
      <c r="C41" s="2"/>
      <c r="D41" s="2"/>
      <c r="E41" s="2"/>
      <c r="F41" s="13"/>
    </row>
    <row r="42" spans="1:6" s="1" customFormat="1" ht="12" thickBot="1" x14ac:dyDescent="0.25">
      <c r="A42" s="2" t="s">
        <v>38</v>
      </c>
      <c r="B42" s="2"/>
      <c r="C42" s="2"/>
      <c r="D42" s="2"/>
      <c r="E42" s="2"/>
      <c r="F42" s="17">
        <f>F25-F40</f>
        <v>98000</v>
      </c>
    </row>
    <row r="43" spans="1:6" ht="15.75" thickTop="1" x14ac:dyDescent="0.25">
      <c r="F43" s="18">
        <f>+'[2]FY22 Budget (long)'!G56-'FY22 Budget'!F42</f>
        <v>0</v>
      </c>
    </row>
    <row r="44" spans="1:6" x14ac:dyDescent="0.25">
      <c r="F44" s="13"/>
    </row>
    <row r="45" spans="1:6" x14ac:dyDescent="0.25">
      <c r="F45" s="13"/>
    </row>
  </sheetData>
  <printOptions gridLines="1"/>
  <pageMargins left="0.7" right="0.7" top="1.2083333333333333" bottom="0.75" header="0.3" footer="0.3"/>
  <pageSetup orientation="portrait" horizontalDpi="1200" verticalDpi="1200" r:id="rId1"/>
  <headerFooter>
    <oddHeader>&amp;C&amp;"Arial,Bold"&amp;12 Nurture The Next&amp;"Arial,Regular"&amp;11
&amp;"Arial,Bold"&amp;14 Operating Budget&amp;"Arial,Regular"&amp;11
&amp;"Arial,Bold"&amp;10 For the Year Ending June 30,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Jonathon Matthews</cp:lastModifiedBy>
  <dcterms:created xsi:type="dcterms:W3CDTF">2021-06-02T14:30:53Z</dcterms:created>
  <dcterms:modified xsi:type="dcterms:W3CDTF">2021-07-13T15:40:48Z</dcterms:modified>
</cp:coreProperties>
</file>