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wils\Dropbox\Exotic Avian Sanctuary of TN\Budget\"/>
    </mc:Choice>
  </mc:AlternateContent>
  <xr:revisionPtr revIDLastSave="0" documentId="13_ncr:1_{4B79EF42-BD10-4AB2-A6C2-2146597C6892}" xr6:coauthVersionLast="45" xr6:coauthVersionMax="45" xr10:uidLastSave="{00000000-0000-0000-0000-000000000000}"/>
  <bookViews>
    <workbookView xWindow="-27630" yWindow="-330" windowWidth="21600" windowHeight="11385" xr2:uid="{CFC2ED21-FB30-4D78-9199-8932F6F8487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1" l="1"/>
  <c r="D33" i="1"/>
  <c r="D37" i="1"/>
  <c r="A27" i="1"/>
  <c r="D39" i="1" l="1"/>
  <c r="A37" i="1"/>
  <c r="A9" i="1"/>
  <c r="A18" i="1" l="1"/>
  <c r="A39" i="1" s="1"/>
</calcChain>
</file>

<file path=xl/sharedStrings.xml><?xml version="1.0" encoding="utf-8"?>
<sst xmlns="http://schemas.openxmlformats.org/spreadsheetml/2006/main" count="66" uniqueCount="42">
  <si>
    <t>Revenue</t>
  </si>
  <si>
    <t>Corporate &amp; Indirect Contributions</t>
  </si>
  <si>
    <t>Spring Matching Campaign</t>
  </si>
  <si>
    <t>Giving Tues (Nov)</t>
  </si>
  <si>
    <t>Big Payback (May)</t>
  </si>
  <si>
    <t>General/Unsolicited donations</t>
  </si>
  <si>
    <t>Monthly giving/sponsorship campaign</t>
  </si>
  <si>
    <t>Online auctions</t>
  </si>
  <si>
    <t>Sanctuary/Lifetime fees</t>
  </si>
  <si>
    <t>Kathleen &amp; John donation for aviary</t>
  </si>
  <si>
    <t>Total Revenue</t>
  </si>
  <si>
    <t>Grants</t>
  </si>
  <si>
    <t>Merchandise Sales</t>
  </si>
  <si>
    <t>QB Account</t>
  </si>
  <si>
    <t>Detail</t>
  </si>
  <si>
    <t>Fundraising Events</t>
  </si>
  <si>
    <t>Individual Donations</t>
  </si>
  <si>
    <t>Expenses</t>
  </si>
  <si>
    <t>Bank &amp; Credit Card Fees</t>
  </si>
  <si>
    <t>New Buildout</t>
  </si>
  <si>
    <t>Macaw Aviary</t>
  </si>
  <si>
    <t>Repairs &amp; Maintenance</t>
  </si>
  <si>
    <t>Utilities</t>
  </si>
  <si>
    <t>Legal &amp; Professional Services</t>
  </si>
  <si>
    <t>Office Supplies</t>
  </si>
  <si>
    <t>Postage</t>
  </si>
  <si>
    <t>Vet Care</t>
  </si>
  <si>
    <t>Taxes, Licenses, &amp; Fees</t>
  </si>
  <si>
    <t>Net Revenue</t>
  </si>
  <si>
    <t>Total Expenses</t>
  </si>
  <si>
    <t>Tours</t>
  </si>
  <si>
    <t>Lifetime Care Fees</t>
  </si>
  <si>
    <t>EAST 2020 Budget Details</t>
  </si>
  <si>
    <t>Carryover from 2019 budget for Macaw Aviary</t>
  </si>
  <si>
    <t>Security</t>
  </si>
  <si>
    <t>Food</t>
  </si>
  <si>
    <t>Toys &amp; Supplies</t>
  </si>
  <si>
    <t>Insurance</t>
  </si>
  <si>
    <t>General Buildout</t>
  </si>
  <si>
    <t>$1k of this was for mural painting</t>
  </si>
  <si>
    <t>Funded by John &amp; Kathleen's donation</t>
  </si>
  <si>
    <t>2019 Net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</si>
</sst>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164" fontId="0" fillId="0" borderId="0" xfId="1" applyNumberFormat="1" applyFont="1" applyAlignment="1">
      <alignment horizontal="left"/>
    </xf>
    <xf numFmtId="164" fontId="2" fillId="0" borderId="0" xfId="1" applyNumberFormat="1" applyFont="1" applyAlignment="1">
      <alignment horizontal="left"/>
    </xf>
    <xf numFmtId="164" fontId="0" fillId="0" borderId="1" xfId="1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165" fontId="2" fillId="0" borderId="2" xfId="2" applyNumberFormat="1" applyFont="1" applyBorder="1" applyAlignment="1">
      <alignment horizontal="left"/>
    </xf>
    <xf numFmtId="164" fontId="0" fillId="0" borderId="0" xfId="1" applyNumberFormat="1" applyFont="1" applyFill="1" applyAlignment="1">
      <alignment horizontal="left"/>
    </xf>
    <xf numFmtId="0" fontId="0" fillId="0" borderId="0" xfId="0" applyFill="1"/>
    <xf numFmtId="164" fontId="0" fillId="0" borderId="0" xfId="1" applyNumberFormat="1" applyFont="1"/>
    <xf numFmtId="164" fontId="0" fillId="0" borderId="0" xfId="1" applyNumberFormat="1" applyFont="1" applyFill="1"/>
    <xf numFmtId="164" fontId="2" fillId="0" borderId="0" xfId="1" applyNumberFormat="1" applyFont="1" applyAlignment="1">
      <alignment horizontal="center"/>
    </xf>
    <xf numFmtId="164" fontId="0" fillId="0" borderId="3" xfId="1" applyNumberFormat="1" applyFont="1" applyBorder="1"/>
    <xf numFmtId="164" fontId="0" fillId="0" borderId="4" xfId="1" applyNumberFormat="1" applyFont="1" applyBorder="1"/>
    <xf numFmtId="164" fontId="0" fillId="0" borderId="5" xfId="1" applyNumberFormat="1" applyFont="1" applyBorder="1"/>
    <xf numFmtId="43" fontId="2" fillId="0" borderId="0" xfId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2F5A0-EBB0-490E-853A-24D87B8B2D3E}">
  <dimension ref="A1:E40"/>
  <sheetViews>
    <sheetView tabSelected="1" workbookViewId="0">
      <selection activeCell="E8" sqref="E8"/>
    </sheetView>
  </sheetViews>
  <sheetFormatPr defaultRowHeight="15" x14ac:dyDescent="0.25"/>
  <cols>
    <col min="1" max="1" width="10.28515625" style="2" customWidth="1"/>
    <col min="2" max="2" width="35.42578125" bestFit="1" customWidth="1"/>
    <col min="3" max="3" width="32.28515625" bestFit="1" customWidth="1"/>
    <col min="4" max="4" width="12" customWidth="1"/>
  </cols>
  <sheetData>
    <row r="1" spans="1:5" x14ac:dyDescent="0.25">
      <c r="A1" s="3" t="s">
        <v>32</v>
      </c>
    </row>
    <row r="3" spans="1:5" x14ac:dyDescent="0.25">
      <c r="A3" s="3" t="s">
        <v>0</v>
      </c>
      <c r="B3" s="5" t="s">
        <v>14</v>
      </c>
      <c r="C3" s="5" t="s">
        <v>13</v>
      </c>
      <c r="D3" s="5">
        <v>2019</v>
      </c>
    </row>
    <row r="4" spans="1:5" ht="4.5" customHeight="1" x14ac:dyDescent="0.25"/>
    <row r="5" spans="1:5" x14ac:dyDescent="0.25">
      <c r="A5" s="2">
        <v>6000</v>
      </c>
      <c r="B5" t="s">
        <v>1</v>
      </c>
      <c r="C5" t="s">
        <v>1</v>
      </c>
      <c r="D5" s="9">
        <v>5961</v>
      </c>
    </row>
    <row r="6" spans="1:5" x14ac:dyDescent="0.25">
      <c r="A6" s="2">
        <v>5000</v>
      </c>
      <c r="B6" t="s">
        <v>2</v>
      </c>
      <c r="C6" t="s">
        <v>16</v>
      </c>
      <c r="D6" s="12"/>
    </row>
    <row r="7" spans="1:5" x14ac:dyDescent="0.25">
      <c r="A7" s="2">
        <v>15000</v>
      </c>
      <c r="B7" t="s">
        <v>4</v>
      </c>
      <c r="C7" t="s">
        <v>16</v>
      </c>
      <c r="D7" s="13"/>
    </row>
    <row r="8" spans="1:5" x14ac:dyDescent="0.25">
      <c r="A8" s="2">
        <v>5000</v>
      </c>
      <c r="B8" t="s">
        <v>3</v>
      </c>
      <c r="C8" t="s">
        <v>16</v>
      </c>
      <c r="D8" s="13"/>
    </row>
    <row r="9" spans="1:5" x14ac:dyDescent="0.25">
      <c r="A9" s="2">
        <f>200*12</f>
        <v>2400</v>
      </c>
      <c r="B9" t="s">
        <v>6</v>
      </c>
      <c r="C9" t="s">
        <v>16</v>
      </c>
      <c r="D9" s="13"/>
    </row>
    <row r="10" spans="1:5" x14ac:dyDescent="0.25">
      <c r="A10" s="2">
        <v>40000</v>
      </c>
      <c r="B10" t="s">
        <v>5</v>
      </c>
      <c r="C10" t="s">
        <v>16</v>
      </c>
      <c r="D10" s="14">
        <v>71908</v>
      </c>
    </row>
    <row r="11" spans="1:5" x14ac:dyDescent="0.25">
      <c r="A11" s="7">
        <v>75000</v>
      </c>
      <c r="B11" s="8" t="s">
        <v>9</v>
      </c>
      <c r="C11" s="8" t="s">
        <v>16</v>
      </c>
      <c r="D11" s="10">
        <v>0</v>
      </c>
      <c r="E11" t="s">
        <v>33</v>
      </c>
    </row>
    <row r="12" spans="1:5" x14ac:dyDescent="0.25">
      <c r="A12" s="2">
        <v>2500</v>
      </c>
      <c r="B12" t="s">
        <v>7</v>
      </c>
      <c r="C12" t="s">
        <v>15</v>
      </c>
      <c r="D12" s="9">
        <v>225</v>
      </c>
    </row>
    <row r="13" spans="1:5" x14ac:dyDescent="0.25">
      <c r="A13" s="2">
        <v>0</v>
      </c>
      <c r="B13" t="s">
        <v>11</v>
      </c>
      <c r="C13" t="s">
        <v>11</v>
      </c>
      <c r="D13" s="9">
        <v>0</v>
      </c>
    </row>
    <row r="14" spans="1:5" x14ac:dyDescent="0.25">
      <c r="A14" s="2">
        <v>250</v>
      </c>
      <c r="B14" t="s">
        <v>12</v>
      </c>
      <c r="C14" t="s">
        <v>12</v>
      </c>
      <c r="D14" s="9">
        <v>0</v>
      </c>
    </row>
    <row r="15" spans="1:5" x14ac:dyDescent="0.25">
      <c r="A15" s="2">
        <v>1500</v>
      </c>
      <c r="B15" t="s">
        <v>30</v>
      </c>
      <c r="C15" t="s">
        <v>30</v>
      </c>
      <c r="D15" s="9">
        <v>480</v>
      </c>
    </row>
    <row r="16" spans="1:5" x14ac:dyDescent="0.25">
      <c r="A16" s="2">
        <v>6000</v>
      </c>
      <c r="B16" t="s">
        <v>8</v>
      </c>
      <c r="C16" t="s">
        <v>31</v>
      </c>
      <c r="D16" s="9">
        <v>3075</v>
      </c>
    </row>
    <row r="17" spans="1:5" ht="5.25" customHeight="1" x14ac:dyDescent="0.25">
      <c r="D17" s="9"/>
    </row>
    <row r="18" spans="1:5" x14ac:dyDescent="0.25">
      <c r="A18" s="4">
        <f>SUM(A5:A17)</f>
        <v>158650</v>
      </c>
      <c r="B18" t="s">
        <v>10</v>
      </c>
      <c r="D18" s="4">
        <f>SUM(D5:D17)</f>
        <v>81649</v>
      </c>
    </row>
    <row r="19" spans="1:5" x14ac:dyDescent="0.25">
      <c r="D19" s="9"/>
    </row>
    <row r="20" spans="1:5" x14ac:dyDescent="0.25">
      <c r="A20" s="3" t="s">
        <v>17</v>
      </c>
      <c r="B20" s="5" t="s">
        <v>14</v>
      </c>
      <c r="C20" s="5" t="s">
        <v>13</v>
      </c>
      <c r="D20" s="11"/>
    </row>
    <row r="21" spans="1:5" ht="4.5" customHeight="1" x14ac:dyDescent="0.25">
      <c r="D21" s="9"/>
    </row>
    <row r="22" spans="1:5" x14ac:dyDescent="0.25">
      <c r="A22" s="2">
        <v>500</v>
      </c>
      <c r="B22" t="s">
        <v>18</v>
      </c>
      <c r="C22" t="s">
        <v>18</v>
      </c>
      <c r="D22" s="9">
        <v>430</v>
      </c>
    </row>
    <row r="23" spans="1:5" x14ac:dyDescent="0.25">
      <c r="A23" s="2">
        <v>75000</v>
      </c>
      <c r="B23" t="s">
        <v>20</v>
      </c>
      <c r="C23" t="s">
        <v>19</v>
      </c>
      <c r="D23" s="9">
        <v>0</v>
      </c>
      <c r="E23" t="s">
        <v>40</v>
      </c>
    </row>
    <row r="24" spans="1:5" x14ac:dyDescent="0.25">
      <c r="A24" s="2">
        <v>0</v>
      </c>
      <c r="B24" t="s">
        <v>38</v>
      </c>
      <c r="C24" t="s">
        <v>19</v>
      </c>
      <c r="D24" s="9">
        <v>33397</v>
      </c>
    </row>
    <row r="25" spans="1:5" x14ac:dyDescent="0.25">
      <c r="A25" s="2">
        <v>1000</v>
      </c>
      <c r="B25" t="s">
        <v>21</v>
      </c>
      <c r="C25" t="s">
        <v>21</v>
      </c>
      <c r="D25" s="9">
        <v>1718</v>
      </c>
    </row>
    <row r="26" spans="1:5" x14ac:dyDescent="0.25">
      <c r="A26" s="2">
        <v>1620</v>
      </c>
      <c r="B26" t="s">
        <v>34</v>
      </c>
      <c r="C26" t="s">
        <v>34</v>
      </c>
      <c r="D26" s="9">
        <v>1620</v>
      </c>
    </row>
    <row r="27" spans="1:5" x14ac:dyDescent="0.25">
      <c r="A27" s="2">
        <f>500*12</f>
        <v>6000</v>
      </c>
      <c r="B27" t="s">
        <v>22</v>
      </c>
      <c r="C27" t="s">
        <v>22</v>
      </c>
      <c r="D27" s="9">
        <v>3845</v>
      </c>
    </row>
    <row r="28" spans="1:5" x14ac:dyDescent="0.25">
      <c r="A28" s="2">
        <v>650</v>
      </c>
      <c r="B28" t="s">
        <v>37</v>
      </c>
      <c r="C28" t="s">
        <v>37</v>
      </c>
      <c r="D28" s="9">
        <v>630</v>
      </c>
    </row>
    <row r="29" spans="1:5" x14ac:dyDescent="0.25">
      <c r="A29" s="2">
        <v>1200</v>
      </c>
      <c r="B29" t="s">
        <v>23</v>
      </c>
      <c r="C29" t="s">
        <v>23</v>
      </c>
      <c r="D29" s="9">
        <v>2200</v>
      </c>
      <c r="E29" t="s">
        <v>39</v>
      </c>
    </row>
    <row r="30" spans="1:5" x14ac:dyDescent="0.25">
      <c r="A30" s="2">
        <v>550</v>
      </c>
      <c r="B30" t="s">
        <v>24</v>
      </c>
      <c r="C30" t="s">
        <v>24</v>
      </c>
      <c r="D30" s="9">
        <v>540</v>
      </c>
    </row>
    <row r="31" spans="1:5" x14ac:dyDescent="0.25">
      <c r="A31" s="2">
        <v>350</v>
      </c>
      <c r="B31" t="s">
        <v>25</v>
      </c>
      <c r="C31" t="s">
        <v>25</v>
      </c>
      <c r="D31" s="9">
        <v>321</v>
      </c>
    </row>
    <row r="32" spans="1:5" x14ac:dyDescent="0.25">
      <c r="A32" s="2">
        <v>15000</v>
      </c>
      <c r="B32" t="s">
        <v>35</v>
      </c>
      <c r="C32" t="s">
        <v>35</v>
      </c>
      <c r="D32" s="9">
        <v>14123</v>
      </c>
    </row>
    <row r="33" spans="1:5" x14ac:dyDescent="0.25">
      <c r="A33" s="2">
        <v>12000</v>
      </c>
      <c r="B33" t="s">
        <v>36</v>
      </c>
      <c r="C33" t="s">
        <v>36</v>
      </c>
      <c r="D33" s="9">
        <f>12094+141</f>
        <v>12235</v>
      </c>
    </row>
    <row r="34" spans="1:5" x14ac:dyDescent="0.25">
      <c r="A34" s="2">
        <v>10000</v>
      </c>
      <c r="B34" t="s">
        <v>26</v>
      </c>
      <c r="C34" t="s">
        <v>26</v>
      </c>
      <c r="D34" s="9">
        <v>8827</v>
      </c>
    </row>
    <row r="35" spans="1:5" x14ac:dyDescent="0.25">
      <c r="A35" s="2">
        <v>201</v>
      </c>
      <c r="B35" t="s">
        <v>27</v>
      </c>
      <c r="C35" t="s">
        <v>27</v>
      </c>
      <c r="D35" s="9">
        <v>201</v>
      </c>
    </row>
    <row r="36" spans="1:5" ht="5.25" customHeight="1" x14ac:dyDescent="0.25">
      <c r="D36" s="9"/>
    </row>
    <row r="37" spans="1:5" x14ac:dyDescent="0.25">
      <c r="A37" s="4">
        <f>SUM(A22:A36)</f>
        <v>124071</v>
      </c>
      <c r="B37" t="s">
        <v>29</v>
      </c>
      <c r="D37" s="4">
        <f>SUM(D22:D36)</f>
        <v>80087</v>
      </c>
    </row>
    <row r="38" spans="1:5" x14ac:dyDescent="0.25">
      <c r="D38" s="2"/>
    </row>
    <row r="39" spans="1:5" ht="15.75" thickBot="1" x14ac:dyDescent="0.3">
      <c r="A39" s="6">
        <f>A18-A37</f>
        <v>34579</v>
      </c>
      <c r="B39" s="1" t="s">
        <v>28</v>
      </c>
      <c r="D39" s="6">
        <f>D18-D37</f>
        <v>1562</v>
      </c>
      <c r="E39" s="15" t="s">
        <v>41</v>
      </c>
    </row>
    <row r="40" spans="1:5" ht="15.75" thickTop="1" x14ac:dyDescent="0.25">
      <c r="D40" s="2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</dc:creator>
  <cp:lastModifiedBy>Carrie Wilsman</cp:lastModifiedBy>
  <dcterms:created xsi:type="dcterms:W3CDTF">2018-12-14T13:56:09Z</dcterms:created>
  <dcterms:modified xsi:type="dcterms:W3CDTF">2020-01-08T13:18:15Z</dcterms:modified>
</cp:coreProperties>
</file>