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c1b912ce2cb374/Documents/"/>
    </mc:Choice>
  </mc:AlternateContent>
  <xr:revisionPtr revIDLastSave="0" documentId="8_{D6EFFD1F-705C-402F-A35F-58DE964B5E86}" xr6:coauthVersionLast="47" xr6:coauthVersionMax="47" xr10:uidLastSave="{00000000-0000-0000-0000-000000000000}"/>
  <bookViews>
    <workbookView xWindow="-120" yWindow="-120" windowWidth="29040" windowHeight="15840" xr2:uid="{CC87B33A-21E7-47F3-B73F-A3E35C1AFE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6" i="1"/>
  <c r="D19" i="1"/>
  <c r="D18" i="1"/>
  <c r="D17" i="1"/>
  <c r="D15" i="1"/>
  <c r="D20" i="1"/>
  <c r="D11" i="1"/>
  <c r="D25" i="1" l="1"/>
  <c r="D12" i="1"/>
  <c r="D27" i="1" l="1"/>
</calcChain>
</file>

<file path=xl/sharedStrings.xml><?xml version="1.0" encoding="utf-8"?>
<sst xmlns="http://schemas.openxmlformats.org/spreadsheetml/2006/main" count="21" uniqueCount="21">
  <si>
    <t>Stronger Than My Father, Inc.</t>
  </si>
  <si>
    <t>(a not for profit organization)</t>
  </si>
  <si>
    <t>Revenue and other support:</t>
  </si>
  <si>
    <t>Contributions</t>
  </si>
  <si>
    <t>Program Fees</t>
  </si>
  <si>
    <t xml:space="preserve">     Total Revenues and Other Support</t>
  </si>
  <si>
    <t>Expenses</t>
  </si>
  <si>
    <t>Automobile</t>
  </si>
  <si>
    <t>General and Administrative</t>
  </si>
  <si>
    <t>Insurance</t>
  </si>
  <si>
    <t>Office Exp</t>
  </si>
  <si>
    <t>Payroll Exp</t>
  </si>
  <si>
    <t>Program Supplies</t>
  </si>
  <si>
    <t>Service Fees</t>
  </si>
  <si>
    <t>Utilities</t>
  </si>
  <si>
    <t xml:space="preserve">     Total Expenses</t>
  </si>
  <si>
    <t>Operating Profit/(Loss)</t>
  </si>
  <si>
    <t>Professional Fees</t>
  </si>
  <si>
    <t>Facility Costs</t>
  </si>
  <si>
    <t>2021-22 School Year Operating Budget</t>
  </si>
  <si>
    <t>Aug 21 - May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</si>
</sst>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47E1-16BA-4A1D-B955-6F0F4472ED90}">
  <dimension ref="A1:E28"/>
  <sheetViews>
    <sheetView tabSelected="1" workbookViewId="0">
      <selection activeCell="D28" sqref="D28"/>
    </sheetView>
  </sheetViews>
  <sheetFormatPr defaultRowHeight="15" x14ac:dyDescent="0.25"/>
  <cols>
    <col min="1" max="1" width="8.85546875" customWidth="1"/>
    <col min="2" max="2" width="31.28515625" customWidth="1"/>
    <col min="4" max="4" width="14.85546875" bestFit="1" customWidth="1"/>
  </cols>
  <sheetData>
    <row r="1" spans="1:4" ht="18.75" x14ac:dyDescent="0.3">
      <c r="A1" s="3" t="s">
        <v>0</v>
      </c>
    </row>
    <row r="2" spans="1:4" s="1" customFormat="1" ht="12" x14ac:dyDescent="0.2">
      <c r="A2" s="1" t="s">
        <v>1</v>
      </c>
    </row>
    <row r="3" spans="1:4" x14ac:dyDescent="0.25">
      <c r="A3" t="s">
        <v>19</v>
      </c>
    </row>
    <row r="9" spans="1:4" x14ac:dyDescent="0.25">
      <c r="A9" s="2" t="s">
        <v>2</v>
      </c>
      <c r="D9" s="4" t="s">
        <v>20</v>
      </c>
    </row>
    <row r="10" spans="1:4" x14ac:dyDescent="0.25">
      <c r="B10" t="s">
        <v>3</v>
      </c>
      <c r="D10" s="5">
        <v>50000</v>
      </c>
    </row>
    <row r="11" spans="1:4" x14ac:dyDescent="0.25">
      <c r="B11" t="s">
        <v>4</v>
      </c>
      <c r="D11" s="6">
        <f>7375*40</f>
        <v>295000</v>
      </c>
    </row>
    <row r="12" spans="1:4" x14ac:dyDescent="0.25">
      <c r="A12" s="2" t="s">
        <v>5</v>
      </c>
      <c r="D12" s="5">
        <f>D10+D11</f>
        <v>345000</v>
      </c>
    </row>
    <row r="14" spans="1:4" x14ac:dyDescent="0.25">
      <c r="A14" s="2" t="s">
        <v>6</v>
      </c>
    </row>
    <row r="15" spans="1:4" x14ac:dyDescent="0.25">
      <c r="B15" t="s">
        <v>7</v>
      </c>
      <c r="D15" s="5">
        <f>750*10</f>
        <v>7500</v>
      </c>
    </row>
    <row r="16" spans="1:4" x14ac:dyDescent="0.25">
      <c r="B16" t="s">
        <v>18</v>
      </c>
      <c r="D16" s="5">
        <f>1000*10</f>
        <v>10000</v>
      </c>
    </row>
    <row r="17" spans="1:5" x14ac:dyDescent="0.25">
      <c r="B17" t="s">
        <v>8</v>
      </c>
      <c r="D17" s="5">
        <f>200*7</f>
        <v>1400</v>
      </c>
    </row>
    <row r="18" spans="1:5" x14ac:dyDescent="0.25">
      <c r="B18" t="s">
        <v>9</v>
      </c>
      <c r="D18" s="5">
        <f>700*10</f>
        <v>7000</v>
      </c>
    </row>
    <row r="19" spans="1:5" x14ac:dyDescent="0.25">
      <c r="B19" t="s">
        <v>10</v>
      </c>
      <c r="D19" s="5">
        <f>300*10</f>
        <v>3000</v>
      </c>
    </row>
    <row r="20" spans="1:5" x14ac:dyDescent="0.25">
      <c r="B20" t="s">
        <v>11</v>
      </c>
      <c r="D20" s="5">
        <f>(6000*40)+(1200*40)</f>
        <v>288000</v>
      </c>
      <c r="E20" s="8"/>
    </row>
    <row r="21" spans="1:5" x14ac:dyDescent="0.25">
      <c r="B21" t="s">
        <v>17</v>
      </c>
      <c r="D21" s="5">
        <v>2500</v>
      </c>
    </row>
    <row r="22" spans="1:5" x14ac:dyDescent="0.25">
      <c r="B22" t="s">
        <v>12</v>
      </c>
      <c r="D22" s="5">
        <v>6000</v>
      </c>
    </row>
    <row r="23" spans="1:5" x14ac:dyDescent="0.25">
      <c r="B23" t="s">
        <v>13</v>
      </c>
      <c r="D23" s="5">
        <v>4000</v>
      </c>
    </row>
    <row r="24" spans="1:5" x14ac:dyDescent="0.25">
      <c r="B24" t="s">
        <v>14</v>
      </c>
      <c r="D24" s="6">
        <f>1500*10</f>
        <v>15000</v>
      </c>
    </row>
    <row r="25" spans="1:5" x14ac:dyDescent="0.25">
      <c r="A25" s="2" t="s">
        <v>15</v>
      </c>
      <c r="D25" s="5">
        <f>SUM(D15:D24)</f>
        <v>344400</v>
      </c>
    </row>
    <row r="26" spans="1:5" x14ac:dyDescent="0.25">
      <c r="D26" s="5"/>
    </row>
    <row r="27" spans="1:5" ht="15.75" thickBot="1" x14ac:dyDescent="0.3">
      <c r="A27" s="2" t="s">
        <v>16</v>
      </c>
      <c r="D27" s="7">
        <f>+D12-D25</f>
        <v>600</v>
      </c>
    </row>
    <row r="28" spans="1:5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 Workman</dc:creator>
  <cp:lastModifiedBy>marcus meneese</cp:lastModifiedBy>
  <cp:lastPrinted>2018-07-29T21:50:07Z</cp:lastPrinted>
  <dcterms:created xsi:type="dcterms:W3CDTF">2018-07-29T21:40:06Z</dcterms:created>
  <dcterms:modified xsi:type="dcterms:W3CDTF">2021-08-20T14:38:11Z</dcterms:modified>
</cp:coreProperties>
</file>