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fj-my.sharepoint.com/personal/hannah_allen_hopeforjustice_org/Documents/Budget/"/>
    </mc:Choice>
  </mc:AlternateContent>
  <bookViews>
    <workbookView xWindow="0" yWindow="0" windowWidth="28800" windowHeight="11856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0" i="1" l="1"/>
  <c r="G150" i="1"/>
  <c r="H150" i="1"/>
  <c r="I150" i="1"/>
  <c r="J150" i="1"/>
  <c r="K150" i="1"/>
  <c r="L150" i="1"/>
  <c r="M150" i="1"/>
  <c r="N150" i="1"/>
  <c r="O150" i="1"/>
  <c r="P150" i="1"/>
  <c r="Q150" i="1"/>
  <c r="S150" i="1"/>
  <c r="S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S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S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S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S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S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S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S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S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S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S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S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S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S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S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S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S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S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S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S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S99" i="1"/>
  <c r="Q99" i="1"/>
  <c r="P99" i="1"/>
  <c r="O99" i="1"/>
  <c r="N99" i="1"/>
  <c r="M99" i="1"/>
  <c r="L99" i="1"/>
  <c r="K99" i="1"/>
  <c r="J99" i="1"/>
  <c r="I99" i="1"/>
  <c r="H99" i="1"/>
  <c r="G99" i="1"/>
  <c r="F99" i="1"/>
  <c r="S98" i="1"/>
  <c r="Q98" i="1"/>
  <c r="P98" i="1"/>
  <c r="O98" i="1"/>
  <c r="N98" i="1"/>
  <c r="M98" i="1"/>
  <c r="L98" i="1"/>
  <c r="K98" i="1"/>
  <c r="J98" i="1"/>
  <c r="I98" i="1"/>
  <c r="H98" i="1"/>
  <c r="G98" i="1"/>
  <c r="F98" i="1"/>
  <c r="S97" i="1"/>
  <c r="Q97" i="1"/>
  <c r="P97" i="1"/>
  <c r="O97" i="1"/>
  <c r="N97" i="1"/>
  <c r="M97" i="1"/>
  <c r="L97" i="1"/>
  <c r="K97" i="1"/>
  <c r="J97" i="1"/>
  <c r="I97" i="1"/>
  <c r="H97" i="1"/>
  <c r="G97" i="1"/>
  <c r="F97" i="1"/>
  <c r="S96" i="1"/>
  <c r="Q96" i="1"/>
  <c r="P96" i="1"/>
  <c r="O96" i="1"/>
  <c r="N96" i="1"/>
  <c r="M96" i="1"/>
  <c r="L96" i="1"/>
  <c r="K96" i="1"/>
  <c r="J96" i="1"/>
  <c r="I96" i="1"/>
  <c r="H96" i="1"/>
  <c r="G96" i="1"/>
  <c r="F96" i="1"/>
  <c r="S95" i="1"/>
  <c r="Q95" i="1"/>
  <c r="P95" i="1"/>
  <c r="O95" i="1"/>
  <c r="N95" i="1"/>
  <c r="M95" i="1"/>
  <c r="L95" i="1"/>
  <c r="K95" i="1"/>
  <c r="J95" i="1"/>
  <c r="I95" i="1"/>
  <c r="H95" i="1"/>
  <c r="G95" i="1"/>
  <c r="F95" i="1"/>
  <c r="S94" i="1"/>
  <c r="Q94" i="1"/>
  <c r="P94" i="1"/>
  <c r="O94" i="1"/>
  <c r="N94" i="1"/>
  <c r="M94" i="1"/>
  <c r="L94" i="1"/>
  <c r="K94" i="1"/>
  <c r="J94" i="1"/>
  <c r="I94" i="1"/>
  <c r="H94" i="1"/>
  <c r="G94" i="1"/>
  <c r="F94" i="1"/>
  <c r="S93" i="1"/>
  <c r="Q93" i="1"/>
  <c r="P93" i="1"/>
  <c r="O93" i="1"/>
  <c r="N93" i="1"/>
  <c r="M93" i="1"/>
  <c r="L93" i="1"/>
  <c r="K93" i="1"/>
  <c r="J93" i="1"/>
  <c r="I93" i="1"/>
  <c r="H93" i="1"/>
  <c r="G93" i="1"/>
  <c r="F93" i="1"/>
  <c r="S92" i="1"/>
  <c r="Q92" i="1"/>
  <c r="P92" i="1"/>
  <c r="O92" i="1"/>
  <c r="N92" i="1"/>
  <c r="M92" i="1"/>
  <c r="L92" i="1"/>
  <c r="K92" i="1"/>
  <c r="J92" i="1"/>
  <c r="I92" i="1"/>
  <c r="H92" i="1"/>
  <c r="G92" i="1"/>
  <c r="F92" i="1"/>
  <c r="S91" i="1"/>
  <c r="Q91" i="1"/>
  <c r="P91" i="1"/>
  <c r="O91" i="1"/>
  <c r="N91" i="1"/>
  <c r="M91" i="1"/>
  <c r="L91" i="1"/>
  <c r="K91" i="1"/>
  <c r="J91" i="1"/>
  <c r="I91" i="1"/>
  <c r="H91" i="1"/>
  <c r="G91" i="1"/>
  <c r="F91" i="1"/>
  <c r="S90" i="1"/>
  <c r="Q90" i="1"/>
  <c r="P90" i="1"/>
  <c r="O90" i="1"/>
  <c r="N90" i="1"/>
  <c r="M90" i="1"/>
  <c r="L90" i="1"/>
  <c r="K90" i="1"/>
  <c r="J90" i="1"/>
  <c r="I90" i="1"/>
  <c r="H90" i="1"/>
  <c r="G90" i="1"/>
  <c r="F90" i="1"/>
  <c r="S89" i="1"/>
  <c r="Q89" i="1"/>
  <c r="P89" i="1"/>
  <c r="O89" i="1"/>
  <c r="N89" i="1"/>
  <c r="M89" i="1"/>
  <c r="L89" i="1"/>
  <c r="K89" i="1"/>
  <c r="J89" i="1"/>
  <c r="I89" i="1"/>
  <c r="H89" i="1"/>
  <c r="G89" i="1"/>
  <c r="F89" i="1"/>
  <c r="S88" i="1"/>
  <c r="Q88" i="1"/>
  <c r="P88" i="1"/>
  <c r="O88" i="1"/>
  <c r="N88" i="1"/>
  <c r="M88" i="1"/>
  <c r="L88" i="1"/>
  <c r="K88" i="1"/>
  <c r="J88" i="1"/>
  <c r="I88" i="1"/>
  <c r="H88" i="1"/>
  <c r="G88" i="1"/>
  <c r="F88" i="1"/>
  <c r="S87" i="1"/>
  <c r="Q87" i="1"/>
  <c r="P87" i="1"/>
  <c r="O87" i="1"/>
  <c r="N87" i="1"/>
  <c r="M87" i="1"/>
  <c r="L87" i="1"/>
  <c r="K87" i="1"/>
  <c r="J87" i="1"/>
  <c r="I87" i="1"/>
  <c r="H87" i="1"/>
  <c r="G87" i="1"/>
  <c r="F87" i="1"/>
  <c r="S86" i="1"/>
  <c r="Q86" i="1"/>
  <c r="P86" i="1"/>
  <c r="O86" i="1"/>
  <c r="N86" i="1"/>
  <c r="M86" i="1"/>
  <c r="L86" i="1"/>
  <c r="K86" i="1"/>
  <c r="J86" i="1"/>
  <c r="I86" i="1"/>
  <c r="H86" i="1"/>
  <c r="G86" i="1"/>
  <c r="F86" i="1"/>
  <c r="S85" i="1"/>
  <c r="Q85" i="1"/>
  <c r="P85" i="1"/>
  <c r="O85" i="1"/>
  <c r="N85" i="1"/>
  <c r="M85" i="1"/>
  <c r="L85" i="1"/>
  <c r="K85" i="1"/>
  <c r="J85" i="1"/>
  <c r="I85" i="1"/>
  <c r="H85" i="1"/>
  <c r="G85" i="1"/>
  <c r="F85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S83" i="1"/>
  <c r="Q83" i="1"/>
  <c r="P83" i="1"/>
  <c r="O83" i="1"/>
  <c r="N83" i="1"/>
  <c r="M83" i="1"/>
  <c r="L83" i="1"/>
  <c r="K83" i="1"/>
  <c r="J83" i="1"/>
  <c r="I83" i="1"/>
  <c r="H83" i="1"/>
  <c r="G83" i="1"/>
  <c r="F83" i="1"/>
  <c r="S82" i="1"/>
  <c r="Q82" i="1"/>
  <c r="P82" i="1"/>
  <c r="O82" i="1"/>
  <c r="N82" i="1"/>
  <c r="M82" i="1"/>
  <c r="L82" i="1"/>
  <c r="K82" i="1"/>
  <c r="J82" i="1"/>
  <c r="I82" i="1"/>
  <c r="H82" i="1"/>
  <c r="G82" i="1"/>
  <c r="F82" i="1"/>
  <c r="S81" i="1"/>
  <c r="Q81" i="1"/>
  <c r="P81" i="1"/>
  <c r="O81" i="1"/>
  <c r="N81" i="1"/>
  <c r="M81" i="1"/>
  <c r="L81" i="1"/>
  <c r="K81" i="1"/>
  <c r="J81" i="1"/>
  <c r="I81" i="1"/>
  <c r="H81" i="1"/>
  <c r="G81" i="1"/>
  <c r="F81" i="1"/>
  <c r="S80" i="1"/>
  <c r="Q80" i="1"/>
  <c r="P80" i="1"/>
  <c r="O80" i="1"/>
  <c r="N80" i="1"/>
  <c r="M80" i="1"/>
  <c r="L80" i="1"/>
  <c r="K80" i="1"/>
  <c r="J80" i="1"/>
  <c r="I80" i="1"/>
  <c r="H80" i="1"/>
  <c r="G80" i="1"/>
  <c r="F80" i="1"/>
  <c r="S79" i="1"/>
  <c r="Q79" i="1"/>
  <c r="P79" i="1"/>
  <c r="O79" i="1"/>
  <c r="N79" i="1"/>
  <c r="M79" i="1"/>
  <c r="L79" i="1"/>
  <c r="K79" i="1"/>
  <c r="J79" i="1"/>
  <c r="I79" i="1"/>
  <c r="H79" i="1"/>
  <c r="G79" i="1"/>
  <c r="F79" i="1"/>
  <c r="S78" i="1"/>
  <c r="Q78" i="1"/>
  <c r="P78" i="1"/>
  <c r="O78" i="1"/>
  <c r="N78" i="1"/>
  <c r="M78" i="1"/>
  <c r="L78" i="1"/>
  <c r="K78" i="1"/>
  <c r="J78" i="1"/>
  <c r="I78" i="1"/>
  <c r="H78" i="1"/>
  <c r="G78" i="1"/>
  <c r="F78" i="1"/>
  <c r="S77" i="1"/>
  <c r="Q77" i="1"/>
  <c r="P77" i="1"/>
  <c r="O77" i="1"/>
  <c r="N77" i="1"/>
  <c r="M77" i="1"/>
  <c r="L77" i="1"/>
  <c r="K77" i="1"/>
  <c r="J77" i="1"/>
  <c r="I77" i="1"/>
  <c r="H77" i="1"/>
  <c r="G77" i="1"/>
  <c r="F77" i="1"/>
  <c r="S76" i="1"/>
  <c r="Q76" i="1"/>
  <c r="P76" i="1"/>
  <c r="O76" i="1"/>
  <c r="N76" i="1"/>
  <c r="M76" i="1"/>
  <c r="L76" i="1"/>
  <c r="K76" i="1"/>
  <c r="J76" i="1"/>
  <c r="I76" i="1"/>
  <c r="H76" i="1"/>
  <c r="G76" i="1"/>
  <c r="F76" i="1"/>
  <c r="S75" i="1"/>
  <c r="Q75" i="1"/>
  <c r="P75" i="1"/>
  <c r="O75" i="1"/>
  <c r="N75" i="1"/>
  <c r="M75" i="1"/>
  <c r="L75" i="1"/>
  <c r="K75" i="1"/>
  <c r="J75" i="1"/>
  <c r="I75" i="1"/>
  <c r="H75" i="1"/>
  <c r="G75" i="1"/>
  <c r="F75" i="1"/>
  <c r="S74" i="1"/>
  <c r="Q74" i="1"/>
  <c r="P74" i="1"/>
  <c r="O74" i="1"/>
  <c r="N74" i="1"/>
  <c r="M74" i="1"/>
  <c r="L74" i="1"/>
  <c r="K74" i="1"/>
  <c r="J74" i="1"/>
  <c r="I74" i="1"/>
  <c r="H74" i="1"/>
  <c r="G74" i="1"/>
  <c r="F74" i="1"/>
  <c r="S73" i="1"/>
  <c r="Q73" i="1"/>
  <c r="P73" i="1"/>
  <c r="O73" i="1"/>
  <c r="N73" i="1"/>
  <c r="M73" i="1"/>
  <c r="L73" i="1"/>
  <c r="K73" i="1"/>
  <c r="J73" i="1"/>
  <c r="I73" i="1"/>
  <c r="H73" i="1"/>
  <c r="G73" i="1"/>
  <c r="F73" i="1"/>
  <c r="S72" i="1"/>
  <c r="Q72" i="1"/>
  <c r="P72" i="1"/>
  <c r="O72" i="1"/>
  <c r="N72" i="1"/>
  <c r="M72" i="1"/>
  <c r="L72" i="1"/>
  <c r="K72" i="1"/>
  <c r="J72" i="1"/>
  <c r="I72" i="1"/>
  <c r="H72" i="1"/>
  <c r="G72" i="1"/>
  <c r="F72" i="1"/>
  <c r="S71" i="1"/>
  <c r="Q71" i="1"/>
  <c r="P71" i="1"/>
  <c r="O71" i="1"/>
  <c r="N71" i="1"/>
  <c r="M71" i="1"/>
  <c r="L71" i="1"/>
  <c r="K71" i="1"/>
  <c r="J71" i="1"/>
  <c r="I71" i="1"/>
  <c r="H71" i="1"/>
  <c r="G71" i="1"/>
  <c r="F71" i="1"/>
  <c r="S70" i="1"/>
  <c r="Q70" i="1"/>
  <c r="P70" i="1"/>
  <c r="O70" i="1"/>
  <c r="N70" i="1"/>
  <c r="M70" i="1"/>
  <c r="L70" i="1"/>
  <c r="K70" i="1"/>
  <c r="J70" i="1"/>
  <c r="I70" i="1"/>
  <c r="H70" i="1"/>
  <c r="G70" i="1"/>
  <c r="F70" i="1"/>
  <c r="S69" i="1"/>
  <c r="Q69" i="1"/>
  <c r="P69" i="1"/>
  <c r="O69" i="1"/>
  <c r="N69" i="1"/>
  <c r="M69" i="1"/>
  <c r="L69" i="1"/>
  <c r="K69" i="1"/>
  <c r="J69" i="1"/>
  <c r="I69" i="1"/>
  <c r="H69" i="1"/>
  <c r="G69" i="1"/>
  <c r="F69" i="1"/>
  <c r="S68" i="1"/>
  <c r="Q68" i="1"/>
  <c r="P68" i="1"/>
  <c r="O68" i="1"/>
  <c r="N68" i="1"/>
  <c r="M68" i="1"/>
  <c r="L68" i="1"/>
  <c r="K68" i="1"/>
  <c r="J68" i="1"/>
  <c r="I68" i="1"/>
  <c r="H68" i="1"/>
  <c r="G68" i="1"/>
  <c r="F68" i="1"/>
  <c r="S67" i="1"/>
  <c r="Q67" i="1"/>
  <c r="P67" i="1"/>
  <c r="O67" i="1"/>
  <c r="N67" i="1"/>
  <c r="M67" i="1"/>
  <c r="L67" i="1"/>
  <c r="K67" i="1"/>
  <c r="J67" i="1"/>
  <c r="I67" i="1"/>
  <c r="H67" i="1"/>
  <c r="G67" i="1"/>
  <c r="F67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S65" i="1"/>
  <c r="Q65" i="1"/>
  <c r="P65" i="1"/>
  <c r="O65" i="1"/>
  <c r="N65" i="1"/>
  <c r="M65" i="1"/>
  <c r="L65" i="1"/>
  <c r="K65" i="1"/>
  <c r="J65" i="1"/>
  <c r="I65" i="1"/>
  <c r="H65" i="1"/>
  <c r="G65" i="1"/>
  <c r="F65" i="1"/>
  <c r="S64" i="1"/>
  <c r="Q64" i="1"/>
  <c r="P64" i="1"/>
  <c r="O64" i="1"/>
  <c r="N64" i="1"/>
  <c r="M64" i="1"/>
  <c r="L64" i="1"/>
  <c r="K64" i="1"/>
  <c r="J64" i="1"/>
  <c r="I64" i="1"/>
  <c r="H64" i="1"/>
  <c r="G64" i="1"/>
  <c r="F64" i="1"/>
  <c r="S63" i="1"/>
  <c r="Q63" i="1"/>
  <c r="P63" i="1"/>
  <c r="O63" i="1"/>
  <c r="N63" i="1"/>
  <c r="M63" i="1"/>
  <c r="L63" i="1"/>
  <c r="K63" i="1"/>
  <c r="J63" i="1"/>
  <c r="I63" i="1"/>
  <c r="H63" i="1"/>
  <c r="G63" i="1"/>
  <c r="F63" i="1"/>
  <c r="S62" i="1"/>
  <c r="Q62" i="1"/>
  <c r="P62" i="1"/>
  <c r="O62" i="1"/>
  <c r="N62" i="1"/>
  <c r="M62" i="1"/>
  <c r="L62" i="1"/>
  <c r="K62" i="1"/>
  <c r="J62" i="1"/>
  <c r="I62" i="1"/>
  <c r="H62" i="1"/>
  <c r="G62" i="1"/>
  <c r="F62" i="1"/>
  <c r="S61" i="1"/>
  <c r="Q61" i="1"/>
  <c r="P61" i="1"/>
  <c r="O61" i="1"/>
  <c r="N61" i="1"/>
  <c r="M61" i="1"/>
  <c r="L61" i="1"/>
  <c r="K61" i="1"/>
  <c r="J61" i="1"/>
  <c r="I61" i="1"/>
  <c r="H61" i="1"/>
  <c r="G61" i="1"/>
  <c r="F61" i="1"/>
  <c r="S60" i="1"/>
  <c r="Q60" i="1"/>
  <c r="P60" i="1"/>
  <c r="O60" i="1"/>
  <c r="N60" i="1"/>
  <c r="M60" i="1"/>
  <c r="L60" i="1"/>
  <c r="K60" i="1"/>
  <c r="J60" i="1"/>
  <c r="I60" i="1"/>
  <c r="H60" i="1"/>
  <c r="G60" i="1"/>
  <c r="F60" i="1"/>
  <c r="S59" i="1"/>
  <c r="Q59" i="1"/>
  <c r="P59" i="1"/>
  <c r="O59" i="1"/>
  <c r="N59" i="1"/>
  <c r="M59" i="1"/>
  <c r="L59" i="1"/>
  <c r="K59" i="1"/>
  <c r="J59" i="1"/>
  <c r="I59" i="1"/>
  <c r="H59" i="1"/>
  <c r="G59" i="1"/>
  <c r="F59" i="1"/>
  <c r="S58" i="1"/>
  <c r="Q58" i="1"/>
  <c r="P58" i="1"/>
  <c r="O58" i="1"/>
  <c r="N58" i="1"/>
  <c r="M58" i="1"/>
  <c r="L58" i="1"/>
  <c r="K58" i="1"/>
  <c r="J58" i="1"/>
  <c r="I58" i="1"/>
  <c r="H58" i="1"/>
  <c r="G58" i="1"/>
  <c r="F58" i="1"/>
  <c r="S57" i="1"/>
  <c r="Q57" i="1"/>
  <c r="P57" i="1"/>
  <c r="O57" i="1"/>
  <c r="N57" i="1"/>
  <c r="M57" i="1"/>
  <c r="L57" i="1"/>
  <c r="K57" i="1"/>
  <c r="J57" i="1"/>
  <c r="I57" i="1"/>
  <c r="H57" i="1"/>
  <c r="G57" i="1"/>
  <c r="F57" i="1"/>
  <c r="S56" i="1"/>
  <c r="Q56" i="1"/>
  <c r="P56" i="1"/>
  <c r="O56" i="1"/>
  <c r="N56" i="1"/>
  <c r="M56" i="1"/>
  <c r="L56" i="1"/>
  <c r="K56" i="1"/>
  <c r="J56" i="1"/>
  <c r="I56" i="1"/>
  <c r="H56" i="1"/>
  <c r="G56" i="1"/>
  <c r="F56" i="1"/>
  <c r="S55" i="1"/>
  <c r="Q55" i="1"/>
  <c r="P55" i="1"/>
  <c r="O55" i="1"/>
  <c r="N55" i="1"/>
  <c r="M55" i="1"/>
  <c r="L55" i="1"/>
  <c r="K55" i="1"/>
  <c r="J55" i="1"/>
  <c r="I55" i="1"/>
  <c r="H55" i="1"/>
  <c r="G55" i="1"/>
  <c r="F55" i="1"/>
  <c r="S54" i="1"/>
  <c r="Q54" i="1"/>
  <c r="P54" i="1"/>
  <c r="O54" i="1"/>
  <c r="N54" i="1"/>
  <c r="M54" i="1"/>
  <c r="L54" i="1"/>
  <c r="K54" i="1"/>
  <c r="J54" i="1"/>
  <c r="I54" i="1"/>
  <c r="H54" i="1"/>
  <c r="G54" i="1"/>
  <c r="F54" i="1"/>
  <c r="S53" i="1"/>
  <c r="Q53" i="1"/>
  <c r="P53" i="1"/>
  <c r="O53" i="1"/>
  <c r="N53" i="1"/>
  <c r="M53" i="1"/>
  <c r="L53" i="1"/>
  <c r="K53" i="1"/>
  <c r="J53" i="1"/>
  <c r="I53" i="1"/>
  <c r="H53" i="1"/>
  <c r="G53" i="1"/>
  <c r="F53" i="1"/>
  <c r="S52" i="1"/>
  <c r="Q52" i="1"/>
  <c r="P52" i="1"/>
  <c r="O52" i="1"/>
  <c r="N52" i="1"/>
  <c r="M52" i="1"/>
  <c r="L52" i="1"/>
  <c r="K52" i="1"/>
  <c r="J52" i="1"/>
  <c r="I52" i="1"/>
  <c r="H52" i="1"/>
  <c r="G52" i="1"/>
  <c r="F52" i="1"/>
  <c r="S51" i="1"/>
  <c r="Q51" i="1"/>
  <c r="P51" i="1"/>
  <c r="O51" i="1"/>
  <c r="N51" i="1"/>
  <c r="M51" i="1"/>
  <c r="L51" i="1"/>
  <c r="K51" i="1"/>
  <c r="J51" i="1"/>
  <c r="I51" i="1"/>
  <c r="H51" i="1"/>
  <c r="G51" i="1"/>
  <c r="F51" i="1"/>
  <c r="S50" i="1"/>
  <c r="Q50" i="1"/>
  <c r="P50" i="1"/>
  <c r="O50" i="1"/>
  <c r="N50" i="1"/>
  <c r="M50" i="1"/>
  <c r="L50" i="1"/>
  <c r="K50" i="1"/>
  <c r="J50" i="1"/>
  <c r="I50" i="1"/>
  <c r="H50" i="1"/>
  <c r="G50" i="1"/>
  <c r="F50" i="1"/>
  <c r="S43" i="1"/>
  <c r="Q43" i="1"/>
  <c r="P43" i="1"/>
  <c r="O43" i="1"/>
  <c r="N43" i="1"/>
  <c r="M43" i="1"/>
  <c r="L43" i="1"/>
  <c r="K43" i="1"/>
  <c r="J43" i="1"/>
  <c r="I43" i="1"/>
  <c r="H43" i="1"/>
  <c r="G43" i="1"/>
  <c r="F43" i="1"/>
  <c r="S42" i="1"/>
  <c r="Q42" i="1"/>
  <c r="P42" i="1"/>
  <c r="O42" i="1"/>
  <c r="N42" i="1"/>
  <c r="M42" i="1"/>
  <c r="L42" i="1"/>
  <c r="K42" i="1"/>
  <c r="J42" i="1"/>
  <c r="I42" i="1"/>
  <c r="H42" i="1"/>
  <c r="G42" i="1"/>
  <c r="F42" i="1"/>
  <c r="S41" i="1"/>
  <c r="Q41" i="1"/>
  <c r="P41" i="1"/>
  <c r="O41" i="1"/>
  <c r="N41" i="1"/>
  <c r="M41" i="1"/>
  <c r="L41" i="1"/>
  <c r="K41" i="1"/>
  <c r="J41" i="1"/>
  <c r="I41" i="1"/>
  <c r="H41" i="1"/>
  <c r="G41" i="1"/>
  <c r="F41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S39" i="1"/>
  <c r="Q39" i="1"/>
  <c r="P39" i="1"/>
  <c r="O39" i="1"/>
  <c r="N39" i="1"/>
  <c r="M39" i="1"/>
  <c r="L39" i="1"/>
  <c r="K39" i="1"/>
  <c r="J39" i="1"/>
  <c r="I39" i="1"/>
  <c r="H39" i="1"/>
  <c r="G39" i="1"/>
  <c r="F39" i="1"/>
  <c r="S38" i="1"/>
  <c r="Q38" i="1"/>
  <c r="P38" i="1"/>
  <c r="O38" i="1"/>
  <c r="N38" i="1"/>
  <c r="M38" i="1"/>
  <c r="L38" i="1"/>
  <c r="K38" i="1"/>
  <c r="J38" i="1"/>
  <c r="I38" i="1"/>
  <c r="H38" i="1"/>
  <c r="G38" i="1"/>
  <c r="F38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S25" i="1"/>
  <c r="Q25" i="1"/>
  <c r="P25" i="1"/>
  <c r="O25" i="1"/>
  <c r="N25" i="1"/>
  <c r="M25" i="1"/>
  <c r="L25" i="1"/>
  <c r="K25" i="1"/>
  <c r="J25" i="1"/>
  <c r="I25" i="1"/>
  <c r="H25" i="1"/>
  <c r="G25" i="1"/>
  <c r="F25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S23" i="1"/>
  <c r="Q23" i="1"/>
  <c r="P23" i="1"/>
  <c r="O23" i="1"/>
  <c r="N23" i="1"/>
  <c r="M23" i="1"/>
  <c r="L23" i="1"/>
  <c r="K23" i="1"/>
  <c r="J23" i="1"/>
  <c r="I23" i="1"/>
  <c r="H23" i="1"/>
  <c r="G23" i="1"/>
  <c r="F23" i="1"/>
  <c r="S22" i="1"/>
  <c r="Q22" i="1"/>
  <c r="P22" i="1"/>
  <c r="O22" i="1"/>
  <c r="N22" i="1"/>
  <c r="M22" i="1"/>
  <c r="L22" i="1"/>
  <c r="K22" i="1"/>
  <c r="J22" i="1"/>
  <c r="I22" i="1"/>
  <c r="H22" i="1"/>
  <c r="G22" i="1"/>
  <c r="F22" i="1"/>
  <c r="S21" i="1"/>
  <c r="Q21" i="1"/>
  <c r="P21" i="1"/>
  <c r="O21" i="1"/>
  <c r="N21" i="1"/>
  <c r="M21" i="1"/>
  <c r="L21" i="1"/>
  <c r="K21" i="1"/>
  <c r="J21" i="1"/>
  <c r="I21" i="1"/>
  <c r="H21" i="1"/>
  <c r="G21" i="1"/>
  <c r="F21" i="1"/>
  <c r="S20" i="1"/>
  <c r="Q20" i="1"/>
  <c r="P20" i="1"/>
  <c r="O20" i="1"/>
  <c r="N20" i="1"/>
  <c r="M20" i="1"/>
  <c r="L20" i="1"/>
  <c r="K20" i="1"/>
  <c r="J20" i="1"/>
  <c r="I20" i="1"/>
  <c r="H20" i="1"/>
  <c r="G20" i="1"/>
  <c r="F20" i="1"/>
  <c r="S19" i="1"/>
  <c r="Q19" i="1"/>
  <c r="P19" i="1"/>
  <c r="O19" i="1"/>
  <c r="N19" i="1"/>
  <c r="M19" i="1"/>
  <c r="L19" i="1"/>
  <c r="K19" i="1"/>
  <c r="J19" i="1"/>
  <c r="I19" i="1"/>
  <c r="H19" i="1"/>
  <c r="G19" i="1"/>
  <c r="F19" i="1"/>
  <c r="S18" i="1"/>
  <c r="Q18" i="1"/>
  <c r="P18" i="1"/>
  <c r="O18" i="1"/>
  <c r="N18" i="1"/>
  <c r="M18" i="1"/>
  <c r="L18" i="1"/>
  <c r="K18" i="1"/>
  <c r="J18" i="1"/>
  <c r="I18" i="1"/>
  <c r="H18" i="1"/>
  <c r="G18" i="1"/>
  <c r="F18" i="1"/>
  <c r="S17" i="1"/>
  <c r="Q17" i="1"/>
  <c r="P17" i="1"/>
  <c r="O17" i="1"/>
  <c r="N17" i="1"/>
  <c r="M17" i="1"/>
  <c r="L17" i="1"/>
  <c r="K17" i="1"/>
  <c r="J17" i="1"/>
  <c r="I17" i="1"/>
  <c r="H17" i="1"/>
  <c r="G17" i="1"/>
  <c r="F17" i="1"/>
  <c r="S10" i="1"/>
  <c r="Q10" i="1"/>
  <c r="Q13" i="1" s="1"/>
  <c r="P10" i="1"/>
  <c r="O10" i="1"/>
  <c r="N10" i="1"/>
  <c r="M10" i="1"/>
  <c r="M13" i="1" s="1"/>
  <c r="L10" i="1"/>
  <c r="K10" i="1"/>
  <c r="J10" i="1"/>
  <c r="I10" i="1"/>
  <c r="I13" i="1" s="1"/>
  <c r="H10" i="1"/>
  <c r="G10" i="1"/>
  <c r="F10" i="1"/>
  <c r="H128" i="1" l="1"/>
  <c r="P128" i="1"/>
  <c r="G128" i="1"/>
  <c r="O128" i="1"/>
  <c r="F128" i="1"/>
  <c r="N128" i="1"/>
  <c r="J128" i="1"/>
  <c r="S128" i="1"/>
  <c r="I29" i="1"/>
  <c r="I34" i="1" s="1"/>
  <c r="Q29" i="1"/>
  <c r="Q34" i="1" s="1"/>
  <c r="K147" i="1"/>
  <c r="L128" i="1"/>
  <c r="M128" i="1"/>
  <c r="K29" i="1"/>
  <c r="L119" i="1"/>
  <c r="L139" i="1"/>
  <c r="H147" i="1"/>
  <c r="P147" i="1"/>
  <c r="G139" i="1"/>
  <c r="O139" i="1"/>
  <c r="J139" i="1"/>
  <c r="S139" i="1"/>
  <c r="K139" i="1"/>
  <c r="M147" i="1"/>
  <c r="J29" i="1"/>
  <c r="S29" i="1"/>
  <c r="L47" i="1"/>
  <c r="F47" i="1"/>
  <c r="N47" i="1"/>
  <c r="F103" i="1"/>
  <c r="N103" i="1"/>
  <c r="M119" i="1"/>
  <c r="L147" i="1"/>
  <c r="O13" i="1"/>
  <c r="M47" i="1"/>
  <c r="G103" i="1"/>
  <c r="O103" i="1"/>
  <c r="F119" i="1"/>
  <c r="N119" i="1"/>
  <c r="K128" i="1"/>
  <c r="H13" i="1"/>
  <c r="P13" i="1"/>
  <c r="L29" i="1"/>
  <c r="F29" i="1"/>
  <c r="N29" i="1"/>
  <c r="I128" i="1"/>
  <c r="Q128" i="1"/>
  <c r="M139" i="1"/>
  <c r="F147" i="1"/>
  <c r="N147" i="1"/>
  <c r="M29" i="1"/>
  <c r="M34" i="1" s="1"/>
  <c r="G47" i="1"/>
  <c r="O47" i="1"/>
  <c r="I103" i="1"/>
  <c r="Q103" i="1"/>
  <c r="M103" i="1"/>
  <c r="H103" i="1"/>
  <c r="P103" i="1"/>
  <c r="H119" i="1"/>
  <c r="P119" i="1"/>
  <c r="F139" i="1"/>
  <c r="N139" i="1"/>
  <c r="G147" i="1"/>
  <c r="O147" i="1"/>
  <c r="J13" i="1"/>
  <c r="S13" i="1"/>
  <c r="F13" i="1"/>
  <c r="N13" i="1"/>
  <c r="H47" i="1"/>
  <c r="P47" i="1"/>
  <c r="J103" i="1"/>
  <c r="S103" i="1"/>
  <c r="I119" i="1"/>
  <c r="Q119" i="1"/>
  <c r="K13" i="1"/>
  <c r="G29" i="1"/>
  <c r="O29" i="1"/>
  <c r="I47" i="1"/>
  <c r="Q47" i="1"/>
  <c r="K47" i="1"/>
  <c r="K103" i="1"/>
  <c r="H139" i="1"/>
  <c r="P139" i="1"/>
  <c r="I147" i="1"/>
  <c r="Q147" i="1"/>
  <c r="G13" i="1"/>
  <c r="L13" i="1"/>
  <c r="H29" i="1"/>
  <c r="P29" i="1"/>
  <c r="J47" i="1"/>
  <c r="S47" i="1"/>
  <c r="L103" i="1"/>
  <c r="K119" i="1"/>
  <c r="G119" i="1"/>
  <c r="O119" i="1"/>
  <c r="J119" i="1"/>
  <c r="S119" i="1"/>
  <c r="I139" i="1"/>
  <c r="Q139" i="1"/>
  <c r="J147" i="1"/>
  <c r="S147" i="1"/>
  <c r="O34" i="1" l="1"/>
  <c r="J34" i="1"/>
  <c r="G34" i="1"/>
  <c r="F34" i="1"/>
  <c r="L34" i="1"/>
  <c r="K34" i="1"/>
  <c r="G154" i="1"/>
  <c r="K154" i="1"/>
  <c r="F154" i="1"/>
  <c r="O154" i="1"/>
  <c r="N154" i="1"/>
  <c r="H34" i="1"/>
  <c r="L154" i="1"/>
  <c r="S154" i="1"/>
  <c r="H154" i="1"/>
  <c r="J154" i="1"/>
  <c r="M154" i="1"/>
  <c r="M158" i="1" s="1"/>
  <c r="I154" i="1"/>
  <c r="I158" i="1" s="1"/>
  <c r="Q154" i="1"/>
  <c r="Q158" i="1" s="1"/>
  <c r="P154" i="1"/>
  <c r="S34" i="1"/>
  <c r="N34" i="1"/>
  <c r="P34" i="1"/>
  <c r="K158" i="1" l="1"/>
  <c r="O158" i="1"/>
  <c r="J158" i="1"/>
  <c r="L158" i="1"/>
  <c r="F158" i="1"/>
  <c r="G158" i="1"/>
  <c r="H158" i="1"/>
  <c r="N158" i="1"/>
  <c r="S158" i="1"/>
  <c r="P158" i="1"/>
</calcChain>
</file>

<file path=xl/sharedStrings.xml><?xml version="1.0" encoding="utf-8"?>
<sst xmlns="http://schemas.openxmlformats.org/spreadsheetml/2006/main" count="112" uniqueCount="111">
  <si>
    <t>Hope for Justice US</t>
  </si>
  <si>
    <t>Year ended 31 March 2023</t>
  </si>
  <si>
    <t>Summary FCT</t>
  </si>
  <si>
    <t>Budget</t>
  </si>
  <si>
    <t>2022-23</t>
  </si>
  <si>
    <t>Recurring Income</t>
  </si>
  <si>
    <t>4001</t>
  </si>
  <si>
    <t xml:space="preserve">credit card income </t>
  </si>
  <si>
    <t>Total recurring income</t>
  </si>
  <si>
    <t>church one off income</t>
  </si>
  <si>
    <t>personal one off income</t>
  </si>
  <si>
    <t>business one off income</t>
  </si>
  <si>
    <t>foundations, grants &amp; trusts one-off income</t>
  </si>
  <si>
    <t>US one-off income route #2</t>
  </si>
  <si>
    <t>US one-off income route #4</t>
  </si>
  <si>
    <t>network membership</t>
  </si>
  <si>
    <t>business lunches</t>
  </si>
  <si>
    <t>roadshows and tours</t>
  </si>
  <si>
    <t>bank interest</t>
  </si>
  <si>
    <t>Total One off income</t>
  </si>
  <si>
    <t>Total Income</t>
  </si>
  <si>
    <t>Direct costs</t>
  </si>
  <si>
    <t>conference costs</t>
  </si>
  <si>
    <t>business lunch costs</t>
  </si>
  <si>
    <t>fundraisers costs</t>
  </si>
  <si>
    <t>other (nonAG) event costs</t>
  </si>
  <si>
    <t>advertising and concession marketing</t>
  </si>
  <si>
    <t>Total Direct costs</t>
  </si>
  <si>
    <t>Overheads</t>
  </si>
  <si>
    <t>rent</t>
  </si>
  <si>
    <t>water rates</t>
  </si>
  <si>
    <t>general rates</t>
  </si>
  <si>
    <t>electricity</t>
  </si>
  <si>
    <t>overseas travelling</t>
  </si>
  <si>
    <t>printing</t>
  </si>
  <si>
    <t>postage and carriage</t>
  </si>
  <si>
    <t>office stationery</t>
  </si>
  <si>
    <t>telephone/internet</t>
  </si>
  <si>
    <t>computer support and repairs</t>
  </si>
  <si>
    <t>computer. software and equipment  (&lt;NOK300 or &lt; $500)</t>
  </si>
  <si>
    <t>office machine maintenance</t>
  </si>
  <si>
    <t>vehicle repairs &amp; maintenance</t>
  </si>
  <si>
    <t>repairs and renewals</t>
  </si>
  <si>
    <t>cleaning</t>
  </si>
  <si>
    <t>insurance</t>
  </si>
  <si>
    <t>security</t>
  </si>
  <si>
    <t>Interpreters</t>
  </si>
  <si>
    <t>client costs - food</t>
  </si>
  <si>
    <t>client costs - medical</t>
  </si>
  <si>
    <t>client costs - therapy and rehabilitation</t>
  </si>
  <si>
    <t>client costs -  dental</t>
  </si>
  <si>
    <t>client costs -  eyecare</t>
  </si>
  <si>
    <t>client costs - clothing</t>
  </si>
  <si>
    <t>client costs - toiletries</t>
  </si>
  <si>
    <t>client costs - reintegration</t>
  </si>
  <si>
    <t>client costs - allowance</t>
  </si>
  <si>
    <t>client costs - transportation and travel</t>
  </si>
  <si>
    <t>client costs - bicycles</t>
  </si>
  <si>
    <t>client costs - cultural events, outings</t>
  </si>
  <si>
    <t>client costs - birthdays,and other celebrations</t>
  </si>
  <si>
    <t>client costs - repairs and renewals</t>
  </si>
  <si>
    <t>client costs - education tuition fees</t>
  </si>
  <si>
    <t>client costs - education supplies</t>
  </si>
  <si>
    <t>client costs - vocation tuition fees</t>
  </si>
  <si>
    <t>client costs - vocation supplies</t>
  </si>
  <si>
    <t>client costs - vocation uniforms</t>
  </si>
  <si>
    <t>client costs - vocation transportation and travel</t>
  </si>
  <si>
    <t>client costs - vocational training</t>
  </si>
  <si>
    <t>client costs - social work transportation and travel</t>
  </si>
  <si>
    <t>client costs - social work therapy and rehabilitation</t>
  </si>
  <si>
    <t>client costs - social work client documentation</t>
  </si>
  <si>
    <t>client costs - social work food/water</t>
  </si>
  <si>
    <t>client costs - outreach transportation and travel</t>
  </si>
  <si>
    <t>client costs - outreach supplies</t>
  </si>
  <si>
    <t>client costs - outreach expenses</t>
  </si>
  <si>
    <t>client costs - outreach emergency loans</t>
  </si>
  <si>
    <t>client costs - DoSAVY</t>
  </si>
  <si>
    <t>client costs - ministry of foreign affairs</t>
  </si>
  <si>
    <t>client costs - ministry of social affairs, veterans &amp; youth</t>
  </si>
  <si>
    <t>Total overheads</t>
  </si>
  <si>
    <t xml:space="preserve">Staff </t>
  </si>
  <si>
    <t>Recharged Salaries</t>
  </si>
  <si>
    <t>agency staff</t>
  </si>
  <si>
    <t>training</t>
  </si>
  <si>
    <t>mileage claims</t>
  </si>
  <si>
    <t>mobile phone</t>
  </si>
  <si>
    <t>travelling</t>
  </si>
  <si>
    <t>recruitment expenses</t>
  </si>
  <si>
    <t>staff canteen &amp; refreshments</t>
  </si>
  <si>
    <t>staff health &amp; welfare</t>
  </si>
  <si>
    <t>Total Staff</t>
  </si>
  <si>
    <t>Finance</t>
  </si>
  <si>
    <t>bank charges</t>
  </si>
  <si>
    <t xml:space="preserve">management charges - expense </t>
  </si>
  <si>
    <t>Total Finance</t>
  </si>
  <si>
    <t>Legal and Professional</t>
  </si>
  <si>
    <t>legal fees</t>
  </si>
  <si>
    <t>audit fees</t>
  </si>
  <si>
    <t>accountancy &amp; payroll fees</t>
  </si>
  <si>
    <t>consultancy fees</t>
  </si>
  <si>
    <t>professional fees</t>
  </si>
  <si>
    <t>subscriptions</t>
  </si>
  <si>
    <t>Total Legal &amp; Professional</t>
  </si>
  <si>
    <t>Depreciation</t>
  </si>
  <si>
    <t>office fixtures and fittings depreciation</t>
  </si>
  <si>
    <t>vehicle depreciation</t>
  </si>
  <si>
    <t>intangible depreciation</t>
  </si>
  <si>
    <t>Total Depreciation</t>
  </si>
  <si>
    <t>gifts to charities</t>
  </si>
  <si>
    <t>Total expenditure</t>
  </si>
  <si>
    <t>Excess/Deficit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</si>
</sst>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dd/mm/yyyy;@"/>
    <numFmt numFmtId="166" formatCode="#,##0;[Red]\(#,##0\)"/>
    <numFmt numFmtId="167" formatCode="_-* #,##0.0_-;\-* #,##0.0_-;_-* &quot;-&quot;??_-;_-@_-"/>
    <numFmt numFmtId="168" formatCode="#,##0_);[Red]\(#,##0\);\-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2" fillId="0" borderId="0" xfId="0" applyFont="1"/>
    <xf numFmtId="164" fontId="0" fillId="0" borderId="0" xfId="1" applyNumberFormat="1" applyFont="1"/>
    <xf numFmtId="1" fontId="0" fillId="0" borderId="0" xfId="1" applyNumberFormat="1" applyFont="1"/>
    <xf numFmtId="0" fontId="4" fillId="0" borderId="0" xfId="2" applyFont="1" applyProtection="1"/>
    <xf numFmtId="164" fontId="0" fillId="0" borderId="0" xfId="1" applyNumberFormat="1" applyFont="1" applyFill="1"/>
    <xf numFmtId="0" fontId="5" fillId="0" borderId="0" xfId="0" applyFont="1"/>
    <xf numFmtId="0" fontId="6" fillId="2" borderId="0" xfId="3" applyNumberFormat="1" applyFont="1" applyFill="1" applyBorder="1" applyAlignment="1">
      <alignment horizontal="center"/>
    </xf>
    <xf numFmtId="0" fontId="7" fillId="0" borderId="0" xfId="0" applyFont="1"/>
    <xf numFmtId="3" fontId="6" fillId="2" borderId="0" xfId="3" applyNumberFormat="1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/>
    </xf>
    <xf numFmtId="164" fontId="9" fillId="0" borderId="0" xfId="1" applyNumberFormat="1" applyFont="1" applyFill="1" applyAlignment="1">
      <alignment horizontal="center"/>
    </xf>
    <xf numFmtId="17" fontId="6" fillId="0" borderId="0" xfId="4" applyNumberFormat="1" applyFont="1" applyFill="1" applyAlignment="1">
      <alignment horizontal="center"/>
    </xf>
    <xf numFmtId="0" fontId="8" fillId="2" borderId="0" xfId="4" applyFont="1" applyFill="1" applyBorder="1"/>
    <xf numFmtId="166" fontId="8" fillId="2" borderId="0" xfId="5" applyNumberFormat="1" applyFont="1" applyFill="1" applyBorder="1"/>
    <xf numFmtId="166" fontId="6" fillId="2" borderId="0" xfId="4" applyNumberFormat="1" applyFont="1" applyFill="1" applyBorder="1"/>
    <xf numFmtId="166" fontId="8" fillId="2" borderId="0" xfId="4" applyNumberFormat="1" applyFont="1" applyFill="1" applyBorder="1"/>
    <xf numFmtId="0" fontId="5" fillId="0" borderId="0" xfId="0" applyFont="1" applyAlignment="1">
      <alignment horizontal="left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9" fillId="0" borderId="0" xfId="1" applyNumberFormat="1" applyFont="1"/>
    <xf numFmtId="164" fontId="9" fillId="0" borderId="0" xfId="1" applyNumberFormat="1" applyFont="1" applyFill="1"/>
    <xf numFmtId="164" fontId="5" fillId="0" borderId="0" xfId="1" applyNumberFormat="1" applyFont="1" applyAlignment="1">
      <alignment horizontal="left"/>
    </xf>
    <xf numFmtId="164" fontId="3" fillId="0" borderId="0" xfId="1" applyNumberFormat="1" applyFont="1" applyFill="1"/>
    <xf numFmtId="0" fontId="5" fillId="0" borderId="0" xfId="1" applyNumberFormat="1" applyFont="1" applyFill="1" applyAlignment="1">
      <alignment horizontal="left"/>
    </xf>
    <xf numFmtId="164" fontId="5" fillId="0" borderId="0" xfId="1" applyNumberFormat="1" applyFont="1" applyFill="1" applyAlignment="1">
      <alignment horizontal="left"/>
    </xf>
    <xf numFmtId="164" fontId="3" fillId="0" borderId="0" xfId="1" applyNumberFormat="1" applyFont="1"/>
    <xf numFmtId="0" fontId="0" fillId="0" borderId="0" xfId="0" applyFont="1"/>
    <xf numFmtId="0" fontId="9" fillId="0" borderId="0" xfId="0" applyFont="1"/>
    <xf numFmtId="166" fontId="5" fillId="0" borderId="0" xfId="5" applyNumberFormat="1" applyFont="1" applyFill="1" applyBorder="1"/>
    <xf numFmtId="167" fontId="5" fillId="0" borderId="0" xfId="1" applyNumberFormat="1" applyFont="1"/>
    <xf numFmtId="167" fontId="0" fillId="0" borderId="0" xfId="1" applyNumberFormat="1" applyFont="1"/>
    <xf numFmtId="166" fontId="5" fillId="0" borderId="0" xfId="1" applyNumberFormat="1" applyFont="1" applyFill="1"/>
    <xf numFmtId="166" fontId="6" fillId="0" borderId="0" xfId="4" applyNumberFormat="1" applyFont="1" applyFill="1" applyBorder="1"/>
    <xf numFmtId="166" fontId="6" fillId="0" borderId="0" xfId="6" applyNumberFormat="1" applyFont="1" applyFill="1" applyBorder="1"/>
    <xf numFmtId="166" fontId="8" fillId="0" borderId="0" xfId="5" applyNumberFormat="1" applyFont="1" applyFill="1" applyBorder="1"/>
    <xf numFmtId="166" fontId="8" fillId="0" borderId="0" xfId="4" applyNumberFormat="1" applyFont="1" applyFill="1" applyBorder="1"/>
    <xf numFmtId="166" fontId="10" fillId="0" borderId="0" xfId="7" applyNumberFormat="1" applyFont="1" applyFill="1" applyBorder="1" applyAlignment="1"/>
    <xf numFmtId="168" fontId="8" fillId="0" borderId="0" xfId="4" applyNumberFormat="1" applyFont="1" applyFill="1" applyBorder="1"/>
    <xf numFmtId="168" fontId="5" fillId="0" borderId="0" xfId="4" applyNumberFormat="1" applyFill="1" applyBorder="1"/>
    <xf numFmtId="168" fontId="11" fillId="0" borderId="0" xfId="4" applyNumberFormat="1" applyFont="1" applyFill="1" applyBorder="1"/>
    <xf numFmtId="37" fontId="8" fillId="0" borderId="0" xfId="4" applyNumberFormat="1" applyFont="1" applyFill="1" applyBorder="1"/>
    <xf numFmtId="0" fontId="1" fillId="0" borderId="0" xfId="2"/>
    <xf numFmtId="164" fontId="1" fillId="0" borderId="0" xfId="1" applyNumberFormat="1" applyFont="1"/>
  </cellXfs>
  <cellStyles count="8">
    <cellStyle name="Comma" xfId="1" builtinId="3"/>
    <cellStyle name="Comma 2 3" xfId="5"/>
    <cellStyle name="Normal" xfId="0" builtinId="0"/>
    <cellStyle name="Normal 2 4" xfId="4"/>
    <cellStyle name="Normal 8" xfId="2"/>
    <cellStyle name="Normal_2005 Company Sec Rolling P&amp;L Final" xfId="3"/>
    <cellStyle name="Normal_Report_RPTSTDS" xfId="7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nahAllen\OneDrive%20-%20Hope%20for%20Justice\Month%20End\Steve\August%202022\220526%20US%20Man%20accounts%20August%2022%20v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s"/>
      <sheetName val="Dashboard"/>
      <sheetName val="Detailed Total P&amp;L"/>
      <sheetName val="Summary Total  P&amp;L"/>
      <sheetName val="Department analysis (YTD)"/>
      <sheetName val="Balance Sheet"/>
      <sheetName val="Split P&amp;L"/>
      <sheetName val="Restricted Balances"/>
      <sheetName val="Graph data"/>
      <sheetName val="Dept start"/>
      <sheetName val="US Finance 202"/>
      <sheetName val="US Exec 201"/>
      <sheetName val="US Strategy 203"/>
      <sheetName val="US Comms 204"/>
      <sheetName val="US Partnerships 205"/>
      <sheetName val="US Intl Programmes 206"/>
      <sheetName val="US Hubs 207"/>
      <sheetName val="US Advocacy 208"/>
      <sheetName val="US Training 209"/>
      <sheetName val="US HR 212"/>
      <sheetName val="US North Carolina 215"/>
      <sheetName val="US Iowa 216"/>
      <sheetName val="US IT 218"/>
      <sheetName val="US TN hub 221"/>
      <sheetName val="CAM Admin 400"/>
      <sheetName val="man acc PP Alloc 401"/>
      <sheetName val="man acc PP Fundraising 403"/>
      <sheetName val="CAM New Prevention 421"/>
      <sheetName val="man acc PP Shine H 422"/>
      <sheetName val="CAM Sweetie Project 423"/>
      <sheetName val="CAM Lighthouse 426"/>
      <sheetName val="CAM Stepping Stone 430"/>
      <sheetName val="999 Internat Dev"/>
      <sheetName val="Dept end"/>
      <sheetName val="Sage extractcurrent"/>
      <sheetName val="Sage extractlast"/>
      <sheetName val="Directors expenses"/>
      <sheetName val="Sage balance sheet"/>
      <sheetName val="All projects"/>
      <sheetName val="FCT Detailed"/>
      <sheetName val="FCT Summary"/>
      <sheetName val="Department analysis FCT"/>
      <sheetName val="2 Awareness FCT"/>
      <sheetName val="3 Fundraising FCT"/>
      <sheetName val="4 Abolition G FCT"/>
      <sheetName val="5 Partnerships FCT"/>
      <sheetName val="6 Investigations FCT"/>
      <sheetName val="7 Purpose FCT"/>
      <sheetName val="8 Advocacy FCT"/>
      <sheetName val="9 SISC FCT"/>
      <sheetName val="10 Merch FCT"/>
      <sheetName val="21 NE Hub FCT"/>
      <sheetName val="22 WM Hub FCT"/>
      <sheetName val="23 Scotland Hub FCT"/>
      <sheetName val="24 NE Hub FCT"/>
      <sheetName val="202 US Finance FCT"/>
      <sheetName val="203 US Strategy FCT"/>
      <sheetName val="204 US Comms FCT"/>
      <sheetName val="205 US Partnerships FCT"/>
      <sheetName val="206 US Intl Programmes FCT"/>
      <sheetName val="207 US Purpose FCT"/>
      <sheetName val="208 US Advocacy FCT"/>
      <sheetName val="207 US Hubs FCT"/>
      <sheetName val="209 US Training FCT"/>
      <sheetName val="212 US HR FCT"/>
      <sheetName val="215 US North Carolina FCT"/>
      <sheetName val="216 US Iowa FCT"/>
      <sheetName val="218 US IT FCT"/>
      <sheetName val="221 US TN Hub FCT"/>
      <sheetName val="400 PP Admin FCT"/>
      <sheetName val="401 PP Alloc FCT"/>
      <sheetName val="402 PP Awareness FCT"/>
      <sheetName val="403 PP Fundraising FCT"/>
      <sheetName val="404 PP Abolition G FCT"/>
      <sheetName val="405 PP Partners FCT"/>
      <sheetName val="406 PP Investigations FCT"/>
      <sheetName val="407 PP Purpose FCT"/>
      <sheetName val="408 PP Advocacy FCT"/>
      <sheetName val="409 PP Training FCT"/>
      <sheetName val="421 PP New Prevention FCT"/>
      <sheetName val="422 PP Shine FCT"/>
      <sheetName val="423 PP Sweetie Project FCT"/>
      <sheetName val="424 PP STAR FCT"/>
      <sheetName val="425 PP Staff H FCT"/>
      <sheetName val="426 PP Lighthouse FCT"/>
      <sheetName val="430 PP Stepping Stone FCT"/>
      <sheetName val="520 Vnam Poipet FCT"/>
      <sheetName val="700 Nw Admin FCT"/>
      <sheetName val="701 Nw Alloc FCT"/>
      <sheetName val="702 Nw Awareness FCT"/>
      <sheetName val="703 Nw Fundraising FCT"/>
      <sheetName val="704 Nw Abolition FCT"/>
      <sheetName val="705 Nw Partners FCT"/>
      <sheetName val="706 Nw Investigation FCT"/>
      <sheetName val="707 Nw Purpose FCT"/>
      <sheetName val="708 Nw Legal FCT"/>
      <sheetName val="709 Nw Training FCT"/>
      <sheetName val="710 Nw Merch FCT"/>
      <sheetName val="RAA check"/>
      <sheetName val="Detailed vari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43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44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45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46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47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48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49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50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51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52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53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54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55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68204</v>
          </cell>
          <cell r="G50">
            <v>68204</v>
          </cell>
          <cell r="H50">
            <v>68204</v>
          </cell>
          <cell r="I50">
            <v>68204</v>
          </cell>
          <cell r="J50">
            <v>68204</v>
          </cell>
          <cell r="K50">
            <v>68204</v>
          </cell>
          <cell r="L50">
            <v>68204</v>
          </cell>
          <cell r="M50">
            <v>68204</v>
          </cell>
          <cell r="N50">
            <v>68204</v>
          </cell>
          <cell r="O50">
            <v>68204</v>
          </cell>
          <cell r="P50">
            <v>68204</v>
          </cell>
          <cell r="Q50">
            <v>68204</v>
          </cell>
          <cell r="S50">
            <v>818448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11</v>
          </cell>
          <cell r="G68">
            <v>11</v>
          </cell>
          <cell r="H68">
            <v>11</v>
          </cell>
          <cell r="I68">
            <v>11</v>
          </cell>
          <cell r="J68">
            <v>11</v>
          </cell>
          <cell r="K68">
            <v>11</v>
          </cell>
          <cell r="L68">
            <v>11</v>
          </cell>
          <cell r="M68">
            <v>11</v>
          </cell>
          <cell r="N68">
            <v>11</v>
          </cell>
          <cell r="O68">
            <v>11</v>
          </cell>
          <cell r="P68">
            <v>11</v>
          </cell>
          <cell r="Q68">
            <v>11</v>
          </cell>
          <cell r="S68">
            <v>132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83.333333333333329</v>
          </cell>
          <cell r="G90">
            <v>83.333333333333329</v>
          </cell>
          <cell r="H90">
            <v>83.333333333333329</v>
          </cell>
          <cell r="I90">
            <v>83.333333333333329</v>
          </cell>
          <cell r="J90">
            <v>83.333333333333329</v>
          </cell>
          <cell r="K90">
            <v>83.333333333333329</v>
          </cell>
          <cell r="L90">
            <v>83.333333333333329</v>
          </cell>
          <cell r="M90">
            <v>83.333333333333329</v>
          </cell>
          <cell r="N90">
            <v>83.333333333333329</v>
          </cell>
          <cell r="O90">
            <v>83.333333333333329</v>
          </cell>
          <cell r="P90">
            <v>83.333333333333329</v>
          </cell>
          <cell r="Q90">
            <v>83.333333333333329</v>
          </cell>
          <cell r="S90">
            <v>1000.0000000000001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833.33333333333337</v>
          </cell>
          <cell r="G92">
            <v>833.33333333333337</v>
          </cell>
          <cell r="H92">
            <v>833.33333333333337</v>
          </cell>
          <cell r="I92">
            <v>833.33333333333337</v>
          </cell>
          <cell r="J92">
            <v>833.33333333333337</v>
          </cell>
          <cell r="K92">
            <v>833.33333333333337</v>
          </cell>
          <cell r="L92">
            <v>833.33333333333337</v>
          </cell>
          <cell r="M92">
            <v>833.33333333333337</v>
          </cell>
          <cell r="N92">
            <v>833.33333333333337</v>
          </cell>
          <cell r="O92">
            <v>833.33333333333337</v>
          </cell>
          <cell r="P92">
            <v>833.33333333333337</v>
          </cell>
          <cell r="Q92">
            <v>833.33333333333337</v>
          </cell>
          <cell r="S92">
            <v>10000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6678.666666666667</v>
          </cell>
          <cell r="G107">
            <v>6678.666666666667</v>
          </cell>
          <cell r="H107">
            <v>6678.666666666667</v>
          </cell>
          <cell r="I107">
            <v>6678.666666666667</v>
          </cell>
          <cell r="J107">
            <v>6678.666666666667</v>
          </cell>
          <cell r="K107">
            <v>6678.666666666667</v>
          </cell>
          <cell r="L107">
            <v>6678.666666666667</v>
          </cell>
          <cell r="M107">
            <v>6678.666666666667</v>
          </cell>
          <cell r="N107">
            <v>6678.666666666667</v>
          </cell>
          <cell r="O107">
            <v>6678.666666666667</v>
          </cell>
          <cell r="P107">
            <v>6678.666666666667</v>
          </cell>
          <cell r="Q107">
            <v>6678.666666666667</v>
          </cell>
          <cell r="S107">
            <v>80144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1041.6666666666667</v>
          </cell>
          <cell r="G117">
            <v>1041.6666666666667</v>
          </cell>
          <cell r="H117">
            <v>1041.6666666666667</v>
          </cell>
          <cell r="I117">
            <v>1041.6666666666667</v>
          </cell>
          <cell r="J117">
            <v>1041.6666666666667</v>
          </cell>
          <cell r="K117">
            <v>1041.6666666666667</v>
          </cell>
          <cell r="L117">
            <v>1041.6666666666667</v>
          </cell>
          <cell r="M117">
            <v>1041.6666666666667</v>
          </cell>
          <cell r="N117">
            <v>1041.6666666666667</v>
          </cell>
          <cell r="O117">
            <v>1041.6666666666667</v>
          </cell>
          <cell r="P117">
            <v>1041.6666666666667</v>
          </cell>
          <cell r="Q117">
            <v>1041.6666666666667</v>
          </cell>
          <cell r="S117">
            <v>12499.999999999998</v>
          </cell>
        </row>
        <row r="118">
          <cell r="F118">
            <v>250</v>
          </cell>
          <cell r="G118">
            <v>250</v>
          </cell>
          <cell r="H118">
            <v>250</v>
          </cell>
          <cell r="I118">
            <v>250</v>
          </cell>
          <cell r="J118">
            <v>250</v>
          </cell>
          <cell r="K118">
            <v>250</v>
          </cell>
          <cell r="L118">
            <v>250</v>
          </cell>
          <cell r="M118">
            <v>250</v>
          </cell>
          <cell r="N118">
            <v>250</v>
          </cell>
          <cell r="O118">
            <v>250</v>
          </cell>
          <cell r="P118">
            <v>250</v>
          </cell>
          <cell r="Q118">
            <v>250</v>
          </cell>
          <cell r="S118">
            <v>3000</v>
          </cell>
        </row>
        <row r="119">
          <cell r="F119">
            <v>250</v>
          </cell>
          <cell r="G119">
            <v>250</v>
          </cell>
          <cell r="H119">
            <v>250</v>
          </cell>
          <cell r="I119">
            <v>250</v>
          </cell>
          <cell r="J119">
            <v>250</v>
          </cell>
          <cell r="K119">
            <v>250</v>
          </cell>
          <cell r="L119">
            <v>250</v>
          </cell>
          <cell r="M119">
            <v>250</v>
          </cell>
          <cell r="N119">
            <v>250</v>
          </cell>
          <cell r="O119">
            <v>250</v>
          </cell>
          <cell r="P119">
            <v>250</v>
          </cell>
          <cell r="Q119">
            <v>250</v>
          </cell>
          <cell r="S119">
            <v>3000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2916.6666666666665</v>
          </cell>
          <cell r="G131">
            <v>2916.6666666666665</v>
          </cell>
          <cell r="H131">
            <v>2916.6666666666665</v>
          </cell>
          <cell r="I131">
            <v>2916.6666666666665</v>
          </cell>
          <cell r="J131">
            <v>2916.6666666666665</v>
          </cell>
          <cell r="K131">
            <v>2916.6666666666665</v>
          </cell>
          <cell r="L131">
            <v>2916.6666666666665</v>
          </cell>
          <cell r="M131">
            <v>2916.6666666666665</v>
          </cell>
          <cell r="N131">
            <v>2916.6666666666665</v>
          </cell>
          <cell r="O131">
            <v>2916.6666666666665</v>
          </cell>
          <cell r="P131">
            <v>2916.6666666666665</v>
          </cell>
          <cell r="Q131">
            <v>2916.6666666666665</v>
          </cell>
          <cell r="S131">
            <v>35000.000000000007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22500.936666666665</v>
          </cell>
          <cell r="G205">
            <v>22500.936666666665</v>
          </cell>
          <cell r="H205">
            <v>22500.936666666665</v>
          </cell>
          <cell r="I205">
            <v>22500.936666666665</v>
          </cell>
          <cell r="J205">
            <v>22500.936666666665</v>
          </cell>
          <cell r="K205">
            <v>22500.936666666665</v>
          </cell>
          <cell r="L205">
            <v>22500.936666666665</v>
          </cell>
          <cell r="M205">
            <v>22500.936666666665</v>
          </cell>
          <cell r="N205">
            <v>22500.936666666665</v>
          </cell>
          <cell r="O205">
            <v>22500.936666666665</v>
          </cell>
          <cell r="P205">
            <v>22500.936666666665</v>
          </cell>
          <cell r="Q205">
            <v>22500.936666666665</v>
          </cell>
          <cell r="S205">
            <v>270011.24000000005</v>
          </cell>
        </row>
        <row r="206">
          <cell r="F206">
            <v>375</v>
          </cell>
          <cell r="G206">
            <v>375</v>
          </cell>
          <cell r="H206">
            <v>375</v>
          </cell>
          <cell r="I206">
            <v>375</v>
          </cell>
          <cell r="J206">
            <v>375</v>
          </cell>
          <cell r="K206">
            <v>375</v>
          </cell>
          <cell r="L206">
            <v>375</v>
          </cell>
          <cell r="M206">
            <v>375</v>
          </cell>
          <cell r="N206">
            <v>375</v>
          </cell>
          <cell r="O206">
            <v>375</v>
          </cell>
          <cell r="P206">
            <v>375</v>
          </cell>
          <cell r="Q206">
            <v>375</v>
          </cell>
          <cell r="S206">
            <v>4500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F208">
            <v>166.66666666666666</v>
          </cell>
          <cell r="G208">
            <v>166.66666666666666</v>
          </cell>
          <cell r="H208">
            <v>166.66666666666666</v>
          </cell>
          <cell r="I208">
            <v>166.66666666666666</v>
          </cell>
          <cell r="J208">
            <v>166.66666666666666</v>
          </cell>
          <cell r="K208">
            <v>166.66666666666666</v>
          </cell>
          <cell r="L208">
            <v>166.66666666666666</v>
          </cell>
          <cell r="M208">
            <v>166.66666666666666</v>
          </cell>
          <cell r="N208">
            <v>166.66666666666666</v>
          </cell>
          <cell r="O208">
            <v>166.66666666666666</v>
          </cell>
          <cell r="P208">
            <v>166.66666666666666</v>
          </cell>
          <cell r="Q208">
            <v>166.66666666666666</v>
          </cell>
          <cell r="S208">
            <v>2000.0000000000002</v>
          </cell>
        </row>
        <row r="210">
          <cell r="F210">
            <v>400</v>
          </cell>
          <cell r="G210">
            <v>400</v>
          </cell>
          <cell r="H210">
            <v>400</v>
          </cell>
          <cell r="I210">
            <v>400</v>
          </cell>
          <cell r="J210">
            <v>400</v>
          </cell>
          <cell r="K210">
            <v>400</v>
          </cell>
          <cell r="L210">
            <v>400</v>
          </cell>
          <cell r="M210">
            <v>400</v>
          </cell>
          <cell r="N210">
            <v>400</v>
          </cell>
          <cell r="O210">
            <v>400</v>
          </cell>
          <cell r="P210">
            <v>400</v>
          </cell>
          <cell r="Q210">
            <v>400</v>
          </cell>
          <cell r="S210">
            <v>4800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6">
          <cell r="F216">
            <v>50</v>
          </cell>
          <cell r="G216">
            <v>50</v>
          </cell>
          <cell r="H216">
            <v>50</v>
          </cell>
          <cell r="I216">
            <v>50</v>
          </cell>
          <cell r="J216">
            <v>50</v>
          </cell>
          <cell r="K216">
            <v>50</v>
          </cell>
          <cell r="L216">
            <v>50</v>
          </cell>
          <cell r="M216">
            <v>50</v>
          </cell>
          <cell r="N216">
            <v>50</v>
          </cell>
          <cell r="O216">
            <v>50</v>
          </cell>
          <cell r="P216">
            <v>50</v>
          </cell>
          <cell r="Q216">
            <v>50</v>
          </cell>
          <cell r="S216">
            <v>600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190</v>
          </cell>
          <cell r="G227">
            <v>190</v>
          </cell>
          <cell r="H227">
            <v>190</v>
          </cell>
          <cell r="I227">
            <v>190</v>
          </cell>
          <cell r="J227">
            <v>190</v>
          </cell>
          <cell r="K227">
            <v>190</v>
          </cell>
          <cell r="L227">
            <v>190</v>
          </cell>
          <cell r="M227">
            <v>190</v>
          </cell>
          <cell r="N227">
            <v>190</v>
          </cell>
          <cell r="O227">
            <v>190</v>
          </cell>
          <cell r="P227">
            <v>190</v>
          </cell>
          <cell r="Q227">
            <v>190</v>
          </cell>
          <cell r="S227">
            <v>2280</v>
          </cell>
        </row>
        <row r="228">
          <cell r="F228">
            <v>75750</v>
          </cell>
          <cell r="G228">
            <v>75750</v>
          </cell>
          <cell r="H228">
            <v>75750</v>
          </cell>
          <cell r="I228">
            <v>75750</v>
          </cell>
          <cell r="J228">
            <v>75750</v>
          </cell>
          <cell r="K228">
            <v>75750</v>
          </cell>
          <cell r="L228">
            <v>75750</v>
          </cell>
          <cell r="M228">
            <v>75750</v>
          </cell>
          <cell r="N228">
            <v>75750</v>
          </cell>
          <cell r="O228">
            <v>75750</v>
          </cell>
          <cell r="P228">
            <v>75750</v>
          </cell>
          <cell r="Q228">
            <v>75750</v>
          </cell>
          <cell r="S228">
            <v>909000</v>
          </cell>
        </row>
        <row r="235">
          <cell r="F235">
            <v>416.66666666666669</v>
          </cell>
          <cell r="G235">
            <v>416.66666666666669</v>
          </cell>
          <cell r="H235">
            <v>416.66666666666669</v>
          </cell>
          <cell r="I235">
            <v>416.66666666666669</v>
          </cell>
          <cell r="J235">
            <v>416.66666666666669</v>
          </cell>
          <cell r="K235">
            <v>416.66666666666669</v>
          </cell>
          <cell r="L235">
            <v>416.66666666666669</v>
          </cell>
          <cell r="M235">
            <v>416.66666666666669</v>
          </cell>
          <cell r="N235">
            <v>416.66666666666669</v>
          </cell>
          <cell r="O235">
            <v>416.66666666666669</v>
          </cell>
          <cell r="P235">
            <v>416.66666666666669</v>
          </cell>
          <cell r="Q235">
            <v>416.66666666666669</v>
          </cell>
          <cell r="S235">
            <v>5000</v>
          </cell>
        </row>
        <row r="236">
          <cell r="F236">
            <v>1000</v>
          </cell>
          <cell r="G236">
            <v>1000</v>
          </cell>
          <cell r="H236">
            <v>1000</v>
          </cell>
          <cell r="I236">
            <v>1000</v>
          </cell>
          <cell r="J236">
            <v>1000</v>
          </cell>
          <cell r="K236">
            <v>1000</v>
          </cell>
          <cell r="L236">
            <v>1000</v>
          </cell>
          <cell r="M236">
            <v>1000</v>
          </cell>
          <cell r="N236">
            <v>1000</v>
          </cell>
          <cell r="O236">
            <v>1000</v>
          </cell>
          <cell r="P236">
            <v>1000</v>
          </cell>
          <cell r="Q236">
            <v>1000</v>
          </cell>
          <cell r="S236">
            <v>12000</v>
          </cell>
        </row>
        <row r="237">
          <cell r="F237">
            <v>100</v>
          </cell>
          <cell r="G237">
            <v>100</v>
          </cell>
          <cell r="H237">
            <v>100</v>
          </cell>
          <cell r="I237">
            <v>100</v>
          </cell>
          <cell r="J237">
            <v>100</v>
          </cell>
          <cell r="K237">
            <v>100</v>
          </cell>
          <cell r="L237">
            <v>100</v>
          </cell>
          <cell r="M237">
            <v>100</v>
          </cell>
          <cell r="N237">
            <v>100</v>
          </cell>
          <cell r="O237">
            <v>100</v>
          </cell>
          <cell r="P237">
            <v>100</v>
          </cell>
          <cell r="Q237">
            <v>100</v>
          </cell>
          <cell r="S237">
            <v>1200</v>
          </cell>
        </row>
        <row r="238">
          <cell r="F238">
            <v>1208.3333333333333</v>
          </cell>
          <cell r="G238">
            <v>1208.3333333333333</v>
          </cell>
          <cell r="H238">
            <v>1208.3333333333333</v>
          </cell>
          <cell r="I238">
            <v>1208.3333333333333</v>
          </cell>
          <cell r="J238">
            <v>1208.3333333333333</v>
          </cell>
          <cell r="K238">
            <v>1208.3333333333333</v>
          </cell>
          <cell r="L238">
            <v>1208.3333333333333</v>
          </cell>
          <cell r="M238">
            <v>1208.3333333333333</v>
          </cell>
          <cell r="N238">
            <v>1208.3333333333333</v>
          </cell>
          <cell r="O238">
            <v>1208.3333333333333</v>
          </cell>
          <cell r="P238">
            <v>1208.3333333333333</v>
          </cell>
          <cell r="Q238">
            <v>1208.3333333333333</v>
          </cell>
          <cell r="S238">
            <v>14500.000000000002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4265.5</v>
          </cell>
          <cell r="G240">
            <v>4265.5</v>
          </cell>
          <cell r="H240">
            <v>4265.5</v>
          </cell>
          <cell r="I240">
            <v>4265.5</v>
          </cell>
          <cell r="J240">
            <v>4265.5</v>
          </cell>
          <cell r="K240">
            <v>4265.5</v>
          </cell>
          <cell r="L240">
            <v>4265.5</v>
          </cell>
          <cell r="M240">
            <v>4265.5</v>
          </cell>
          <cell r="N240">
            <v>4265.5</v>
          </cell>
          <cell r="O240">
            <v>4265.5</v>
          </cell>
          <cell r="P240">
            <v>4265.5</v>
          </cell>
          <cell r="Q240">
            <v>4265.5</v>
          </cell>
          <cell r="S240">
            <v>51186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56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1250</v>
          </cell>
          <cell r="G89">
            <v>1250</v>
          </cell>
          <cell r="H89">
            <v>1750</v>
          </cell>
          <cell r="I89">
            <v>5250</v>
          </cell>
          <cell r="J89">
            <v>250</v>
          </cell>
          <cell r="K89">
            <v>250</v>
          </cell>
          <cell r="L89">
            <v>250</v>
          </cell>
          <cell r="M89">
            <v>250</v>
          </cell>
          <cell r="N89">
            <v>250</v>
          </cell>
          <cell r="O89">
            <v>250</v>
          </cell>
          <cell r="P89">
            <v>250</v>
          </cell>
          <cell r="Q89">
            <v>250</v>
          </cell>
          <cell r="S89">
            <v>11500</v>
          </cell>
        </row>
        <row r="90">
          <cell r="F90">
            <v>900</v>
          </cell>
          <cell r="G90">
            <v>900</v>
          </cell>
          <cell r="H90">
            <v>900</v>
          </cell>
          <cell r="I90">
            <v>900</v>
          </cell>
          <cell r="J90">
            <v>900</v>
          </cell>
          <cell r="K90">
            <v>900</v>
          </cell>
          <cell r="L90">
            <v>900</v>
          </cell>
          <cell r="M90">
            <v>2900</v>
          </cell>
          <cell r="N90">
            <v>900</v>
          </cell>
          <cell r="O90">
            <v>900</v>
          </cell>
          <cell r="P90">
            <v>900</v>
          </cell>
          <cell r="Q90">
            <v>900</v>
          </cell>
          <cell r="S90">
            <v>12800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2500</v>
          </cell>
          <cell r="J91">
            <v>2500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5000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2500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2500</v>
          </cell>
        </row>
        <row r="93">
          <cell r="F93">
            <v>0</v>
          </cell>
          <cell r="G93">
            <v>500</v>
          </cell>
          <cell r="H93">
            <v>0</v>
          </cell>
          <cell r="I93">
            <v>0</v>
          </cell>
          <cell r="J93">
            <v>0</v>
          </cell>
          <cell r="K93">
            <v>500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1000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F208">
            <v>475</v>
          </cell>
          <cell r="G208">
            <v>475</v>
          </cell>
          <cell r="H208">
            <v>475</v>
          </cell>
          <cell r="I208">
            <v>475</v>
          </cell>
          <cell r="J208">
            <v>475</v>
          </cell>
          <cell r="K208">
            <v>475</v>
          </cell>
          <cell r="L208">
            <v>475</v>
          </cell>
          <cell r="M208">
            <v>475</v>
          </cell>
          <cell r="N208">
            <v>475</v>
          </cell>
          <cell r="O208">
            <v>475</v>
          </cell>
          <cell r="P208">
            <v>475</v>
          </cell>
          <cell r="Q208">
            <v>475</v>
          </cell>
          <cell r="S208">
            <v>5700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10000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10000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2500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2500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350</v>
          </cell>
          <cell r="G239">
            <v>350</v>
          </cell>
          <cell r="H239">
            <v>350</v>
          </cell>
          <cell r="I239">
            <v>350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1400</v>
          </cell>
        </row>
        <row r="240">
          <cell r="F240">
            <v>8085</v>
          </cell>
          <cell r="G240">
            <v>0</v>
          </cell>
          <cell r="H240">
            <v>500</v>
          </cell>
          <cell r="I240">
            <v>285</v>
          </cell>
          <cell r="J240">
            <v>0</v>
          </cell>
          <cell r="K240">
            <v>0</v>
          </cell>
          <cell r="L240">
            <v>420</v>
          </cell>
          <cell r="M240">
            <v>1500</v>
          </cell>
          <cell r="N240">
            <v>0</v>
          </cell>
          <cell r="O240">
            <v>285</v>
          </cell>
          <cell r="P240">
            <v>0</v>
          </cell>
          <cell r="Q240">
            <v>0</v>
          </cell>
          <cell r="S240">
            <v>11075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57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1000</v>
          </cell>
          <cell r="G93">
            <v>0</v>
          </cell>
          <cell r="H93">
            <v>0</v>
          </cell>
          <cell r="I93">
            <v>1000</v>
          </cell>
          <cell r="J93">
            <v>0</v>
          </cell>
          <cell r="K93">
            <v>0</v>
          </cell>
          <cell r="L93">
            <v>1000</v>
          </cell>
          <cell r="M93">
            <v>0</v>
          </cell>
          <cell r="N93">
            <v>0</v>
          </cell>
          <cell r="O93">
            <v>1000</v>
          </cell>
          <cell r="P93">
            <v>0</v>
          </cell>
          <cell r="Q93">
            <v>0</v>
          </cell>
          <cell r="S93">
            <v>4000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4000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4000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58">
        <row r="10">
          <cell r="F10">
            <v>28837</v>
          </cell>
          <cell r="G10">
            <v>28837</v>
          </cell>
          <cell r="H10">
            <v>28837</v>
          </cell>
          <cell r="I10">
            <v>28837</v>
          </cell>
          <cell r="J10">
            <v>28837</v>
          </cell>
          <cell r="K10">
            <v>28837</v>
          </cell>
          <cell r="L10">
            <v>28837</v>
          </cell>
          <cell r="M10">
            <v>28837</v>
          </cell>
          <cell r="N10">
            <v>28837</v>
          </cell>
          <cell r="O10">
            <v>54790</v>
          </cell>
          <cell r="P10">
            <v>54790</v>
          </cell>
          <cell r="Q10">
            <v>54790</v>
          </cell>
          <cell r="S10">
            <v>423903</v>
          </cell>
        </row>
        <row r="42">
          <cell r="F42">
            <v>800</v>
          </cell>
          <cell r="G42">
            <v>800</v>
          </cell>
          <cell r="H42">
            <v>800</v>
          </cell>
          <cell r="I42">
            <v>800</v>
          </cell>
          <cell r="J42">
            <v>800</v>
          </cell>
          <cell r="K42">
            <v>800</v>
          </cell>
          <cell r="L42">
            <v>800</v>
          </cell>
          <cell r="M42">
            <v>800</v>
          </cell>
          <cell r="N42">
            <v>25425</v>
          </cell>
          <cell r="O42">
            <v>800</v>
          </cell>
          <cell r="P42">
            <v>800</v>
          </cell>
          <cell r="Q42">
            <v>800</v>
          </cell>
          <cell r="S42">
            <v>34225</v>
          </cell>
        </row>
        <row r="43">
          <cell r="F43">
            <v>72758</v>
          </cell>
          <cell r="G43">
            <v>72758</v>
          </cell>
          <cell r="H43">
            <v>72758</v>
          </cell>
          <cell r="I43">
            <v>72758</v>
          </cell>
          <cell r="J43">
            <v>72758</v>
          </cell>
          <cell r="K43">
            <v>72758</v>
          </cell>
          <cell r="L43">
            <v>72758</v>
          </cell>
          <cell r="M43">
            <v>72758</v>
          </cell>
          <cell r="N43">
            <v>117758</v>
          </cell>
          <cell r="O43">
            <v>72758</v>
          </cell>
          <cell r="P43">
            <v>72758</v>
          </cell>
          <cell r="Q43">
            <v>72758</v>
          </cell>
          <cell r="S43">
            <v>918096</v>
          </cell>
        </row>
        <row r="44">
          <cell r="F44">
            <v>32214</v>
          </cell>
          <cell r="G44">
            <v>3368</v>
          </cell>
          <cell r="H44">
            <v>3368</v>
          </cell>
          <cell r="I44">
            <v>3368</v>
          </cell>
          <cell r="J44">
            <v>3368</v>
          </cell>
          <cell r="K44">
            <v>3368</v>
          </cell>
          <cell r="L44">
            <v>3368</v>
          </cell>
          <cell r="M44">
            <v>38368</v>
          </cell>
          <cell r="N44">
            <v>18368</v>
          </cell>
          <cell r="O44">
            <v>3368</v>
          </cell>
          <cell r="P44">
            <v>3368</v>
          </cell>
          <cell r="Q44">
            <v>3368</v>
          </cell>
          <cell r="S44">
            <v>119262</v>
          </cell>
        </row>
        <row r="46">
          <cell r="F46">
            <v>20500</v>
          </cell>
          <cell r="G46">
            <v>3794</v>
          </cell>
          <cell r="H46">
            <v>850</v>
          </cell>
          <cell r="I46">
            <v>1019.22</v>
          </cell>
          <cell r="J46">
            <v>2342.12</v>
          </cell>
          <cell r="K46">
            <v>2357.7600000000002</v>
          </cell>
          <cell r="L46">
            <v>7252.0599999999995</v>
          </cell>
          <cell r="M46">
            <v>5472.83</v>
          </cell>
          <cell r="N46">
            <v>39202.07</v>
          </cell>
          <cell r="O46">
            <v>0</v>
          </cell>
          <cell r="P46">
            <v>0</v>
          </cell>
          <cell r="Q46">
            <v>0</v>
          </cell>
          <cell r="S46">
            <v>82790.06</v>
          </cell>
        </row>
        <row r="48">
          <cell r="F48">
            <v>165.33333333333334</v>
          </cell>
          <cell r="G48">
            <v>165.33333333333334</v>
          </cell>
          <cell r="H48">
            <v>165.33333333333334</v>
          </cell>
          <cell r="I48">
            <v>165.33333333333334</v>
          </cell>
          <cell r="J48">
            <v>165.33333333333334</v>
          </cell>
          <cell r="K48">
            <v>165.33333333333334</v>
          </cell>
          <cell r="L48">
            <v>165.33333333333334</v>
          </cell>
          <cell r="M48">
            <v>165.33333333333334</v>
          </cell>
          <cell r="N48">
            <v>165.33333333333334</v>
          </cell>
          <cell r="O48">
            <v>165.33333333333334</v>
          </cell>
          <cell r="P48">
            <v>165.33333333333334</v>
          </cell>
          <cell r="Q48">
            <v>165.33333333333334</v>
          </cell>
          <cell r="S48">
            <v>1983.9999999999998</v>
          </cell>
        </row>
        <row r="50">
          <cell r="F50">
            <v>40000</v>
          </cell>
          <cell r="G50">
            <v>40000</v>
          </cell>
          <cell r="H50">
            <v>215000</v>
          </cell>
          <cell r="I50">
            <v>40000</v>
          </cell>
          <cell r="J50">
            <v>70000</v>
          </cell>
          <cell r="K50">
            <v>100000</v>
          </cell>
          <cell r="L50">
            <v>215000</v>
          </cell>
          <cell r="M50">
            <v>155000</v>
          </cell>
          <cell r="N50">
            <v>275000</v>
          </cell>
          <cell r="O50">
            <v>95000</v>
          </cell>
          <cell r="P50">
            <v>290000</v>
          </cell>
          <cell r="Q50">
            <v>210000</v>
          </cell>
          <cell r="S50">
            <v>1745000</v>
          </cell>
        </row>
        <row r="56">
          <cell r="F56">
            <v>3719</v>
          </cell>
          <cell r="G56">
            <v>3719</v>
          </cell>
          <cell r="H56">
            <v>3719</v>
          </cell>
          <cell r="I56">
            <v>3719</v>
          </cell>
          <cell r="J56">
            <v>3719</v>
          </cell>
          <cell r="K56">
            <v>3719</v>
          </cell>
          <cell r="L56">
            <v>3719</v>
          </cell>
          <cell r="M56">
            <v>3719</v>
          </cell>
          <cell r="N56">
            <v>3719</v>
          </cell>
          <cell r="O56">
            <v>3719</v>
          </cell>
          <cell r="P56">
            <v>3719</v>
          </cell>
          <cell r="Q56">
            <v>53719</v>
          </cell>
          <cell r="S56">
            <v>94628</v>
          </cell>
        </row>
        <row r="60">
          <cell r="F60">
            <v>7870</v>
          </cell>
          <cell r="G60">
            <v>7870</v>
          </cell>
          <cell r="H60">
            <v>7870</v>
          </cell>
          <cell r="I60">
            <v>7870</v>
          </cell>
          <cell r="J60">
            <v>7870</v>
          </cell>
          <cell r="K60">
            <v>7870</v>
          </cell>
          <cell r="L60">
            <v>7870</v>
          </cell>
          <cell r="M60">
            <v>7870</v>
          </cell>
          <cell r="N60">
            <v>7870</v>
          </cell>
          <cell r="O60">
            <v>7870</v>
          </cell>
          <cell r="P60">
            <v>7870</v>
          </cell>
          <cell r="Q60">
            <v>7870</v>
          </cell>
          <cell r="S60">
            <v>94440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32000</v>
          </cell>
          <cell r="G92">
            <v>30500</v>
          </cell>
          <cell r="H92">
            <v>76300</v>
          </cell>
          <cell r="I92">
            <v>11500</v>
          </cell>
          <cell r="J92">
            <v>35500</v>
          </cell>
          <cell r="K92">
            <v>23500</v>
          </cell>
          <cell r="L92">
            <v>9500</v>
          </cell>
          <cell r="M92">
            <v>16500</v>
          </cell>
          <cell r="N92">
            <v>8500</v>
          </cell>
          <cell r="O92">
            <v>9000</v>
          </cell>
          <cell r="P92">
            <v>68500</v>
          </cell>
          <cell r="Q92">
            <v>26500</v>
          </cell>
          <cell r="S92">
            <v>347800</v>
          </cell>
        </row>
        <row r="93">
          <cell r="F93">
            <v>0</v>
          </cell>
          <cell r="G93">
            <v>0</v>
          </cell>
          <cell r="H93">
            <v>4000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4000</v>
          </cell>
        </row>
        <row r="96">
          <cell r="F96">
            <v>300</v>
          </cell>
          <cell r="G96">
            <v>300</v>
          </cell>
          <cell r="H96">
            <v>300</v>
          </cell>
          <cell r="I96">
            <v>300</v>
          </cell>
          <cell r="J96">
            <v>300</v>
          </cell>
          <cell r="K96">
            <v>300</v>
          </cell>
          <cell r="L96">
            <v>0</v>
          </cell>
          <cell r="M96">
            <v>5000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6800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4108.333333333333</v>
          </cell>
          <cell r="G117">
            <v>208.33333333333334</v>
          </cell>
          <cell r="H117">
            <v>208.33333333333334</v>
          </cell>
          <cell r="I117">
            <v>708.33333333333337</v>
          </cell>
          <cell r="J117">
            <v>208.33333333333334</v>
          </cell>
          <cell r="K117">
            <v>2708.3333333333335</v>
          </cell>
          <cell r="L117">
            <v>708.33333333333337</v>
          </cell>
          <cell r="M117">
            <v>208.33333333333334</v>
          </cell>
          <cell r="N117">
            <v>208.33333333333334</v>
          </cell>
          <cell r="O117">
            <v>708.33333333333337</v>
          </cell>
          <cell r="P117">
            <v>208.33333333333334</v>
          </cell>
          <cell r="Q117">
            <v>208.33333333333334</v>
          </cell>
          <cell r="S117">
            <v>10400.000000000002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45931.486666666664</v>
          </cell>
          <cell r="G205">
            <v>45931.486666666664</v>
          </cell>
          <cell r="H205">
            <v>45931.486666666664</v>
          </cell>
          <cell r="I205">
            <v>45931.486666666664</v>
          </cell>
          <cell r="J205">
            <v>45931.486666666664</v>
          </cell>
          <cell r="K205">
            <v>62881.486666666664</v>
          </cell>
          <cell r="L205">
            <v>62881.486666666664</v>
          </cell>
          <cell r="M205">
            <v>62881.486666666664</v>
          </cell>
          <cell r="N205">
            <v>62881.486666666664</v>
          </cell>
          <cell r="O205">
            <v>62881.486666666664</v>
          </cell>
          <cell r="P205">
            <v>62881.486666666664</v>
          </cell>
          <cell r="Q205">
            <v>62881.486666666664</v>
          </cell>
          <cell r="S205">
            <v>669827.84000000008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4525</v>
          </cell>
          <cell r="G211">
            <v>1025</v>
          </cell>
          <cell r="H211">
            <v>2025</v>
          </cell>
          <cell r="I211">
            <v>1025</v>
          </cell>
          <cell r="J211">
            <v>2025</v>
          </cell>
          <cell r="K211">
            <v>3525</v>
          </cell>
          <cell r="L211">
            <v>1025</v>
          </cell>
          <cell r="M211">
            <v>2025</v>
          </cell>
          <cell r="N211">
            <v>1025</v>
          </cell>
          <cell r="O211">
            <v>1025</v>
          </cell>
          <cell r="P211">
            <v>2025</v>
          </cell>
          <cell r="Q211">
            <v>1025</v>
          </cell>
          <cell r="S211">
            <v>22300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375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375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600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600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59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9416.6666666666661</v>
          </cell>
          <cell r="G205">
            <v>9416.6666666666661</v>
          </cell>
          <cell r="H205">
            <v>9416.6666666666661</v>
          </cell>
          <cell r="I205">
            <v>9416.6666666666661</v>
          </cell>
          <cell r="J205">
            <v>9416.6666666666661</v>
          </cell>
          <cell r="K205">
            <v>9416.6666666666661</v>
          </cell>
          <cell r="L205">
            <v>9416.6666666666661</v>
          </cell>
          <cell r="M205">
            <v>9416.6666666666661</v>
          </cell>
          <cell r="N205">
            <v>9416.6666666666661</v>
          </cell>
          <cell r="O205">
            <v>9416.6666666666661</v>
          </cell>
          <cell r="P205">
            <v>9416.6666666666661</v>
          </cell>
          <cell r="Q205">
            <v>9416.6666666666661</v>
          </cell>
          <cell r="S205">
            <v>113000.00000000001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1666.6666666666667</v>
          </cell>
          <cell r="G211">
            <v>1666.6666666666667</v>
          </cell>
          <cell r="H211">
            <v>1666.6666666666667</v>
          </cell>
          <cell r="I211">
            <v>1666.6666666666667</v>
          </cell>
          <cell r="J211">
            <v>1666.6666666666667</v>
          </cell>
          <cell r="K211">
            <v>1666.6666666666667</v>
          </cell>
          <cell r="L211">
            <v>1666.6666666666667</v>
          </cell>
          <cell r="M211">
            <v>1666.6666666666667</v>
          </cell>
          <cell r="N211">
            <v>1666.6666666666667</v>
          </cell>
          <cell r="O211">
            <v>1666.6666666666667</v>
          </cell>
          <cell r="P211">
            <v>1666.6666666666667</v>
          </cell>
          <cell r="Q211">
            <v>1666.6666666666667</v>
          </cell>
          <cell r="S211">
            <v>20000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60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61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62">
        <row r="10">
          <cell r="F10">
            <v>0</v>
          </cell>
          <cell r="G10">
            <v>10000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10000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S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63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2500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2500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40500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40500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26833.733333333334</v>
          </cell>
          <cell r="G205">
            <v>26833.733333333334</v>
          </cell>
          <cell r="H205">
            <v>26833.733333333334</v>
          </cell>
          <cell r="I205">
            <v>26833.733333333334</v>
          </cell>
          <cell r="J205">
            <v>26833.733333333334</v>
          </cell>
          <cell r="K205">
            <v>26833.733333333334</v>
          </cell>
          <cell r="L205">
            <v>26833.733333333334</v>
          </cell>
          <cell r="M205">
            <v>26833.733333333334</v>
          </cell>
          <cell r="N205">
            <v>26833.733333333334</v>
          </cell>
          <cell r="O205">
            <v>26833.733333333334</v>
          </cell>
          <cell r="P205">
            <v>26833.733333333334</v>
          </cell>
          <cell r="Q205">
            <v>26833.733333333334</v>
          </cell>
          <cell r="S205">
            <v>322004.8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201300</v>
          </cell>
          <cell r="G207">
            <v>16000</v>
          </cell>
          <cell r="H207">
            <v>0</v>
          </cell>
          <cell r="I207">
            <v>32000</v>
          </cell>
          <cell r="J207">
            <v>300</v>
          </cell>
          <cell r="K207">
            <v>31000</v>
          </cell>
          <cell r="L207">
            <v>13000</v>
          </cell>
          <cell r="M207">
            <v>0</v>
          </cell>
          <cell r="N207">
            <v>12000</v>
          </cell>
          <cell r="O207">
            <v>0</v>
          </cell>
          <cell r="P207">
            <v>0</v>
          </cell>
          <cell r="Q207">
            <v>0</v>
          </cell>
          <cell r="S207">
            <v>305600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0</v>
          </cell>
          <cell r="G211">
            <v>2000</v>
          </cell>
          <cell r="H211">
            <v>1500</v>
          </cell>
          <cell r="I211">
            <v>0</v>
          </cell>
          <cell r="J211">
            <v>1500</v>
          </cell>
          <cell r="K211">
            <v>0</v>
          </cell>
          <cell r="L211">
            <v>3500</v>
          </cell>
          <cell r="M211">
            <v>0</v>
          </cell>
          <cell r="N211">
            <v>1500</v>
          </cell>
          <cell r="O211">
            <v>0</v>
          </cell>
          <cell r="P211">
            <v>1500</v>
          </cell>
          <cell r="Q211">
            <v>0</v>
          </cell>
          <cell r="S211">
            <v>11500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495</v>
          </cell>
          <cell r="G239">
            <v>1715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2210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64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5386.333333333333</v>
          </cell>
          <cell r="G205">
            <v>5386.333333333333</v>
          </cell>
          <cell r="H205">
            <v>5386.333333333333</v>
          </cell>
          <cell r="I205">
            <v>5386.333333333333</v>
          </cell>
          <cell r="J205">
            <v>5386.333333333333</v>
          </cell>
          <cell r="K205">
            <v>5386.333333333333</v>
          </cell>
          <cell r="L205">
            <v>5386.333333333333</v>
          </cell>
          <cell r="M205">
            <v>5386.333333333333</v>
          </cell>
          <cell r="N205">
            <v>5386.333333333333</v>
          </cell>
          <cell r="O205">
            <v>5386.333333333333</v>
          </cell>
          <cell r="P205">
            <v>5386.333333333333</v>
          </cell>
          <cell r="Q205">
            <v>5386.333333333333</v>
          </cell>
          <cell r="S205">
            <v>64636.000000000007</v>
          </cell>
        </row>
        <row r="206">
          <cell r="F206">
            <v>0</v>
          </cell>
          <cell r="G206">
            <v>5000</v>
          </cell>
          <cell r="H206">
            <v>5000</v>
          </cell>
          <cell r="I206">
            <v>5000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15000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700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700</v>
          </cell>
          <cell r="P207">
            <v>0</v>
          </cell>
          <cell r="Q207">
            <v>0</v>
          </cell>
          <cell r="S207">
            <v>1400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0</v>
          </cell>
          <cell r="G211">
            <v>350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350</v>
          </cell>
          <cell r="M211">
            <v>0</v>
          </cell>
          <cell r="N211">
            <v>0</v>
          </cell>
          <cell r="O211">
            <v>0</v>
          </cell>
          <cell r="P211">
            <v>350</v>
          </cell>
          <cell r="Q211">
            <v>0</v>
          </cell>
          <cell r="S211">
            <v>1050</v>
          </cell>
        </row>
        <row r="214">
          <cell r="F214">
            <v>500</v>
          </cell>
          <cell r="G214">
            <v>500</v>
          </cell>
          <cell r="H214">
            <v>500</v>
          </cell>
          <cell r="I214">
            <v>500</v>
          </cell>
          <cell r="J214">
            <v>500</v>
          </cell>
          <cell r="K214">
            <v>500</v>
          </cell>
          <cell r="L214">
            <v>500</v>
          </cell>
          <cell r="M214">
            <v>500</v>
          </cell>
          <cell r="N214">
            <v>500</v>
          </cell>
          <cell r="O214">
            <v>500</v>
          </cell>
          <cell r="P214">
            <v>500</v>
          </cell>
          <cell r="Q214">
            <v>500</v>
          </cell>
          <cell r="S214">
            <v>6000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340</v>
          </cell>
          <cell r="G217">
            <v>34</v>
          </cell>
          <cell r="H217">
            <v>34</v>
          </cell>
          <cell r="I217">
            <v>34</v>
          </cell>
          <cell r="J217">
            <v>34</v>
          </cell>
          <cell r="K217">
            <v>34</v>
          </cell>
          <cell r="L217">
            <v>34</v>
          </cell>
          <cell r="M217">
            <v>34</v>
          </cell>
          <cell r="N217">
            <v>0</v>
          </cell>
          <cell r="O217">
            <v>34</v>
          </cell>
          <cell r="P217">
            <v>34</v>
          </cell>
          <cell r="Q217">
            <v>34</v>
          </cell>
          <cell r="S217">
            <v>680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1250</v>
          </cell>
          <cell r="G235">
            <v>1250</v>
          </cell>
          <cell r="H235">
            <v>1250</v>
          </cell>
          <cell r="I235">
            <v>1250</v>
          </cell>
          <cell r="J235">
            <v>1250</v>
          </cell>
          <cell r="K235">
            <v>1250</v>
          </cell>
          <cell r="L235">
            <v>1250</v>
          </cell>
          <cell r="M235">
            <v>1250</v>
          </cell>
          <cell r="N235">
            <v>1250</v>
          </cell>
          <cell r="O235">
            <v>1250</v>
          </cell>
          <cell r="P235">
            <v>1250</v>
          </cell>
          <cell r="Q235">
            <v>1250</v>
          </cell>
          <cell r="S235">
            <v>15000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16000</v>
          </cell>
          <cell r="O238">
            <v>0</v>
          </cell>
          <cell r="P238">
            <v>0</v>
          </cell>
          <cell r="Q238">
            <v>0</v>
          </cell>
          <cell r="S238">
            <v>16000</v>
          </cell>
        </row>
        <row r="239">
          <cell r="F239">
            <v>0</v>
          </cell>
          <cell r="G239">
            <v>0</v>
          </cell>
          <cell r="H239">
            <v>220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220</v>
          </cell>
        </row>
        <row r="240">
          <cell r="F240">
            <v>145</v>
          </cell>
          <cell r="G240">
            <v>135</v>
          </cell>
          <cell r="H240">
            <v>145</v>
          </cell>
          <cell r="I240">
            <v>90</v>
          </cell>
          <cell r="J240">
            <v>100</v>
          </cell>
          <cell r="K240">
            <v>90</v>
          </cell>
          <cell r="L240">
            <v>145</v>
          </cell>
          <cell r="M240">
            <v>135</v>
          </cell>
          <cell r="N240">
            <v>55</v>
          </cell>
          <cell r="O240">
            <v>90</v>
          </cell>
          <cell r="P240">
            <v>190</v>
          </cell>
          <cell r="Q240">
            <v>90</v>
          </cell>
          <cell r="S240">
            <v>1410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65">
        <row r="10">
          <cell r="F10">
            <v>35000</v>
          </cell>
          <cell r="G10">
            <v>36000</v>
          </cell>
          <cell r="H10">
            <v>35000</v>
          </cell>
          <cell r="I10">
            <v>260000</v>
          </cell>
          <cell r="J10">
            <v>35000</v>
          </cell>
          <cell r="K10">
            <v>35000</v>
          </cell>
          <cell r="L10">
            <v>35000</v>
          </cell>
          <cell r="M10">
            <v>35000</v>
          </cell>
          <cell r="N10">
            <v>35000</v>
          </cell>
          <cell r="O10">
            <v>35000</v>
          </cell>
          <cell r="P10">
            <v>35000</v>
          </cell>
          <cell r="Q10">
            <v>35000</v>
          </cell>
          <cell r="S10">
            <v>646000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50000</v>
          </cell>
          <cell r="M46">
            <v>0</v>
          </cell>
          <cell r="N46">
            <v>50000</v>
          </cell>
          <cell r="O46">
            <v>0</v>
          </cell>
          <cell r="P46">
            <v>50000</v>
          </cell>
          <cell r="Q46">
            <v>50000</v>
          </cell>
          <cell r="S46">
            <v>200000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4166.666666666667</v>
          </cell>
          <cell r="G107">
            <v>4166.666666666667</v>
          </cell>
          <cell r="H107">
            <v>4166.666666666667</v>
          </cell>
          <cell r="I107">
            <v>4166.666666666667</v>
          </cell>
          <cell r="J107">
            <v>4166.666666666667</v>
          </cell>
          <cell r="K107">
            <v>4166.666666666667</v>
          </cell>
          <cell r="L107">
            <v>4166.666666666667</v>
          </cell>
          <cell r="M107">
            <v>4166.666666666667</v>
          </cell>
          <cell r="N107">
            <v>4166.666666666667</v>
          </cell>
          <cell r="O107">
            <v>4166.666666666667</v>
          </cell>
          <cell r="P107">
            <v>4166.666666666667</v>
          </cell>
          <cell r="Q107">
            <v>4166.666666666667</v>
          </cell>
          <cell r="S107">
            <v>49999.999999999993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1000</v>
          </cell>
          <cell r="G110">
            <v>1000</v>
          </cell>
          <cell r="H110">
            <v>1000</v>
          </cell>
          <cell r="I110">
            <v>1000</v>
          </cell>
          <cell r="J110">
            <v>1000</v>
          </cell>
          <cell r="K110">
            <v>1000</v>
          </cell>
          <cell r="L110">
            <v>1000</v>
          </cell>
          <cell r="M110">
            <v>1000</v>
          </cell>
          <cell r="N110">
            <v>1000</v>
          </cell>
          <cell r="O110">
            <v>1000</v>
          </cell>
          <cell r="P110">
            <v>1000</v>
          </cell>
          <cell r="Q110">
            <v>1000</v>
          </cell>
          <cell r="S110">
            <v>12000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291.66666666666669</v>
          </cell>
          <cell r="G117">
            <v>291.66666666666669</v>
          </cell>
          <cell r="H117">
            <v>291.66666666666669</v>
          </cell>
          <cell r="I117">
            <v>291.66666666666669</v>
          </cell>
          <cell r="J117">
            <v>291.66666666666669</v>
          </cell>
          <cell r="K117">
            <v>291.66666666666669</v>
          </cell>
          <cell r="L117">
            <v>291.66666666666669</v>
          </cell>
          <cell r="M117">
            <v>291.66666666666669</v>
          </cell>
          <cell r="N117">
            <v>291.66666666666669</v>
          </cell>
          <cell r="O117">
            <v>291.66666666666669</v>
          </cell>
          <cell r="P117">
            <v>291.66666666666669</v>
          </cell>
          <cell r="Q117">
            <v>291.66666666666669</v>
          </cell>
          <cell r="S117">
            <v>3499.9999999999995</v>
          </cell>
        </row>
        <row r="118">
          <cell r="F118">
            <v>41.666666666666664</v>
          </cell>
          <cell r="G118">
            <v>41.666666666666664</v>
          </cell>
          <cell r="H118">
            <v>41.666666666666664</v>
          </cell>
          <cell r="I118">
            <v>41.666666666666664</v>
          </cell>
          <cell r="J118">
            <v>41.666666666666664</v>
          </cell>
          <cell r="K118">
            <v>41.666666666666664</v>
          </cell>
          <cell r="L118">
            <v>41.666666666666664</v>
          </cell>
          <cell r="M118">
            <v>41.666666666666664</v>
          </cell>
          <cell r="N118">
            <v>41.666666666666664</v>
          </cell>
          <cell r="O118">
            <v>41.666666666666664</v>
          </cell>
          <cell r="P118">
            <v>41.666666666666664</v>
          </cell>
          <cell r="Q118">
            <v>41.666666666666664</v>
          </cell>
          <cell r="S118">
            <v>500.00000000000006</v>
          </cell>
        </row>
        <row r="119">
          <cell r="F119">
            <v>500</v>
          </cell>
          <cell r="G119">
            <v>500</v>
          </cell>
          <cell r="H119">
            <v>500</v>
          </cell>
          <cell r="I119">
            <v>500</v>
          </cell>
          <cell r="J119">
            <v>500</v>
          </cell>
          <cell r="K119">
            <v>500</v>
          </cell>
          <cell r="L119">
            <v>500</v>
          </cell>
          <cell r="M119">
            <v>500</v>
          </cell>
          <cell r="N119">
            <v>500</v>
          </cell>
          <cell r="O119">
            <v>500</v>
          </cell>
          <cell r="P119">
            <v>500</v>
          </cell>
          <cell r="Q119">
            <v>500</v>
          </cell>
          <cell r="S119">
            <v>6000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208.33333333333334</v>
          </cell>
          <cell r="G133">
            <v>208.33333333333334</v>
          </cell>
          <cell r="H133">
            <v>208.33333333333334</v>
          </cell>
          <cell r="I133">
            <v>208.33333333333334</v>
          </cell>
          <cell r="J133">
            <v>208.33333333333334</v>
          </cell>
          <cell r="K133">
            <v>208.33333333333334</v>
          </cell>
          <cell r="L133">
            <v>208.33333333333334</v>
          </cell>
          <cell r="M133">
            <v>208.33333333333334</v>
          </cell>
          <cell r="N133">
            <v>208.33333333333334</v>
          </cell>
          <cell r="O133">
            <v>208.33333333333334</v>
          </cell>
          <cell r="P133">
            <v>208.33333333333334</v>
          </cell>
          <cell r="Q133">
            <v>208.33333333333334</v>
          </cell>
          <cell r="S133">
            <v>2500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208.33333333333334</v>
          </cell>
          <cell r="G143">
            <v>208.33333333333334</v>
          </cell>
          <cell r="H143">
            <v>208.33333333333334</v>
          </cell>
          <cell r="I143">
            <v>208.33333333333334</v>
          </cell>
          <cell r="J143">
            <v>208.33333333333334</v>
          </cell>
          <cell r="K143">
            <v>208.33333333333334</v>
          </cell>
          <cell r="L143">
            <v>208.33333333333334</v>
          </cell>
          <cell r="M143">
            <v>208.33333333333334</v>
          </cell>
          <cell r="N143">
            <v>208.33333333333334</v>
          </cell>
          <cell r="O143">
            <v>208.33333333333334</v>
          </cell>
          <cell r="P143">
            <v>208.33333333333334</v>
          </cell>
          <cell r="Q143">
            <v>208.33333333333334</v>
          </cell>
          <cell r="S143">
            <v>2500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333.33333333333331</v>
          </cell>
          <cell r="G186">
            <v>333.33333333333331</v>
          </cell>
          <cell r="H186">
            <v>333.33333333333331</v>
          </cell>
          <cell r="I186">
            <v>333.33333333333331</v>
          </cell>
          <cell r="J186">
            <v>333.33333333333331</v>
          </cell>
          <cell r="K186">
            <v>333.33333333333331</v>
          </cell>
          <cell r="L186">
            <v>333.33333333333331</v>
          </cell>
          <cell r="M186">
            <v>333.33333333333331</v>
          </cell>
          <cell r="N186">
            <v>333.33333333333331</v>
          </cell>
          <cell r="O186">
            <v>333.33333333333331</v>
          </cell>
          <cell r="P186">
            <v>333.33333333333331</v>
          </cell>
          <cell r="Q186">
            <v>333.33333333333331</v>
          </cell>
          <cell r="S186">
            <v>4000.0000000000005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8814</v>
          </cell>
          <cell r="G205">
            <v>8814</v>
          </cell>
          <cell r="H205">
            <v>16818.166666666668</v>
          </cell>
          <cell r="I205">
            <v>16818.166666666668</v>
          </cell>
          <cell r="J205">
            <v>28118.166666666668</v>
          </cell>
          <cell r="K205">
            <v>42243.166666666664</v>
          </cell>
          <cell r="L205">
            <v>42243.166666666664</v>
          </cell>
          <cell r="M205">
            <v>42243.166666666664</v>
          </cell>
          <cell r="N205">
            <v>42243.166666666664</v>
          </cell>
          <cell r="O205">
            <v>42243.166666666664</v>
          </cell>
          <cell r="P205">
            <v>42243.166666666664</v>
          </cell>
          <cell r="Q205">
            <v>42243.166666666664</v>
          </cell>
          <cell r="S205">
            <v>375084.66666666669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166.66666666666666</v>
          </cell>
          <cell r="G207">
            <v>166.66666666666666</v>
          </cell>
          <cell r="H207">
            <v>166.66666666666666</v>
          </cell>
          <cell r="I207">
            <v>166.66666666666666</v>
          </cell>
          <cell r="J207">
            <v>166.66666666666666</v>
          </cell>
          <cell r="K207">
            <v>166.66666666666666</v>
          </cell>
          <cell r="L207">
            <v>166.66666666666666</v>
          </cell>
          <cell r="M207">
            <v>166.66666666666666</v>
          </cell>
          <cell r="N207">
            <v>166.66666666666666</v>
          </cell>
          <cell r="O207">
            <v>166.66666666666666</v>
          </cell>
          <cell r="P207">
            <v>166.66666666666666</v>
          </cell>
          <cell r="Q207">
            <v>166.66666666666666</v>
          </cell>
          <cell r="S207">
            <v>2000.0000000000002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1250</v>
          </cell>
          <cell r="G211">
            <v>1250</v>
          </cell>
          <cell r="H211">
            <v>1250</v>
          </cell>
          <cell r="I211">
            <v>1250</v>
          </cell>
          <cell r="J211">
            <v>1250</v>
          </cell>
          <cell r="K211">
            <v>1250</v>
          </cell>
          <cell r="L211">
            <v>1250</v>
          </cell>
          <cell r="M211">
            <v>1250</v>
          </cell>
          <cell r="N211">
            <v>1250</v>
          </cell>
          <cell r="O211">
            <v>1250</v>
          </cell>
          <cell r="P211">
            <v>1250</v>
          </cell>
          <cell r="Q211">
            <v>1250</v>
          </cell>
          <cell r="S211">
            <v>15000</v>
          </cell>
        </row>
        <row r="214">
          <cell r="F214">
            <v>100</v>
          </cell>
          <cell r="G214">
            <v>100</v>
          </cell>
          <cell r="H214">
            <v>100</v>
          </cell>
          <cell r="I214">
            <v>100</v>
          </cell>
          <cell r="J214">
            <v>100</v>
          </cell>
          <cell r="K214">
            <v>100</v>
          </cell>
          <cell r="L214">
            <v>100</v>
          </cell>
          <cell r="M214">
            <v>100</v>
          </cell>
          <cell r="N214">
            <v>100</v>
          </cell>
          <cell r="O214">
            <v>100</v>
          </cell>
          <cell r="P214">
            <v>100</v>
          </cell>
          <cell r="Q214">
            <v>100</v>
          </cell>
          <cell r="S214">
            <v>1200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66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11015</v>
          </cell>
          <cell r="G61">
            <v>11015</v>
          </cell>
          <cell r="H61">
            <v>11015</v>
          </cell>
          <cell r="I61">
            <v>11015</v>
          </cell>
          <cell r="J61">
            <v>11015</v>
          </cell>
          <cell r="K61">
            <v>11015</v>
          </cell>
          <cell r="L61">
            <v>11015</v>
          </cell>
          <cell r="M61">
            <v>11015</v>
          </cell>
          <cell r="N61">
            <v>11015</v>
          </cell>
          <cell r="O61">
            <v>11015</v>
          </cell>
          <cell r="P61">
            <v>11015</v>
          </cell>
          <cell r="Q61">
            <v>11015</v>
          </cell>
          <cell r="S61">
            <v>132180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291.66666666666669</v>
          </cell>
          <cell r="G117">
            <v>291.66666666666669</v>
          </cell>
          <cell r="H117">
            <v>291.66666666666669</v>
          </cell>
          <cell r="I117">
            <v>291.66666666666669</v>
          </cell>
          <cell r="J117">
            <v>291.66666666666669</v>
          </cell>
          <cell r="K117">
            <v>291.66666666666669</v>
          </cell>
          <cell r="L117">
            <v>291.66666666666669</v>
          </cell>
          <cell r="M117">
            <v>291.66666666666669</v>
          </cell>
          <cell r="N117">
            <v>291.66666666666669</v>
          </cell>
          <cell r="O117">
            <v>291.66666666666669</v>
          </cell>
          <cell r="P117">
            <v>291.66666666666669</v>
          </cell>
          <cell r="Q117">
            <v>291.66666666666669</v>
          </cell>
          <cell r="S117">
            <v>3499.9999999999995</v>
          </cell>
        </row>
        <row r="118">
          <cell r="F118">
            <v>41.666666666666664</v>
          </cell>
          <cell r="G118">
            <v>41.666666666666664</v>
          </cell>
          <cell r="H118">
            <v>41.666666666666664</v>
          </cell>
          <cell r="I118">
            <v>41.666666666666664</v>
          </cell>
          <cell r="J118">
            <v>41.666666666666664</v>
          </cell>
          <cell r="K118">
            <v>41.666666666666664</v>
          </cell>
          <cell r="L118">
            <v>41.666666666666664</v>
          </cell>
          <cell r="M118">
            <v>41.666666666666664</v>
          </cell>
          <cell r="N118">
            <v>41.666666666666664</v>
          </cell>
          <cell r="O118">
            <v>41.666666666666664</v>
          </cell>
          <cell r="P118">
            <v>41.666666666666664</v>
          </cell>
          <cell r="Q118">
            <v>41.666666666666664</v>
          </cell>
          <cell r="S118">
            <v>500.00000000000006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208.33333333333334</v>
          </cell>
          <cell r="G133">
            <v>208.33333333333334</v>
          </cell>
          <cell r="H133">
            <v>208.33333333333334</v>
          </cell>
          <cell r="I133">
            <v>208.33333333333334</v>
          </cell>
          <cell r="J133">
            <v>208.33333333333334</v>
          </cell>
          <cell r="K133">
            <v>208.33333333333334</v>
          </cell>
          <cell r="L133">
            <v>208.33333333333334</v>
          </cell>
          <cell r="M133">
            <v>208.33333333333334</v>
          </cell>
          <cell r="N133">
            <v>208.33333333333334</v>
          </cell>
          <cell r="O133">
            <v>208.33333333333334</v>
          </cell>
          <cell r="P133">
            <v>208.33333333333334</v>
          </cell>
          <cell r="Q133">
            <v>208.33333333333334</v>
          </cell>
          <cell r="S133">
            <v>2500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208.33333333333334</v>
          </cell>
          <cell r="G143">
            <v>208.33333333333334</v>
          </cell>
          <cell r="H143">
            <v>208.33333333333334</v>
          </cell>
          <cell r="I143">
            <v>208.33333333333334</v>
          </cell>
          <cell r="J143">
            <v>208.33333333333334</v>
          </cell>
          <cell r="K143">
            <v>208.33333333333334</v>
          </cell>
          <cell r="L143">
            <v>208.33333333333334</v>
          </cell>
          <cell r="M143">
            <v>208.33333333333334</v>
          </cell>
          <cell r="N143">
            <v>208.33333333333334</v>
          </cell>
          <cell r="O143">
            <v>208.33333333333334</v>
          </cell>
          <cell r="P143">
            <v>208.33333333333334</v>
          </cell>
          <cell r="Q143">
            <v>208.33333333333334</v>
          </cell>
          <cell r="S143">
            <v>2500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333.33333333333331</v>
          </cell>
          <cell r="G186">
            <v>333.33333333333331</v>
          </cell>
          <cell r="H186">
            <v>333.33333333333331</v>
          </cell>
          <cell r="I186">
            <v>333.33333333333331</v>
          </cell>
          <cell r="J186">
            <v>333.33333333333331</v>
          </cell>
          <cell r="K186">
            <v>333.33333333333331</v>
          </cell>
          <cell r="L186">
            <v>333.33333333333331</v>
          </cell>
          <cell r="M186">
            <v>333.33333333333331</v>
          </cell>
          <cell r="N186">
            <v>333.33333333333331</v>
          </cell>
          <cell r="O186">
            <v>333.33333333333331</v>
          </cell>
          <cell r="P186">
            <v>333.33333333333331</v>
          </cell>
          <cell r="Q186">
            <v>333.33333333333331</v>
          </cell>
          <cell r="S186">
            <v>4000.0000000000005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11458.2</v>
          </cell>
          <cell r="G205">
            <v>11458.2</v>
          </cell>
          <cell r="H205">
            <v>11458.2</v>
          </cell>
          <cell r="I205">
            <v>11458.2</v>
          </cell>
          <cell r="J205">
            <v>11458.2</v>
          </cell>
          <cell r="K205">
            <v>11458.2</v>
          </cell>
          <cell r="L205">
            <v>11458.2</v>
          </cell>
          <cell r="M205">
            <v>11458.2</v>
          </cell>
          <cell r="N205">
            <v>11458.2</v>
          </cell>
          <cell r="O205">
            <v>11458.2</v>
          </cell>
          <cell r="P205">
            <v>11458.2</v>
          </cell>
          <cell r="Q205">
            <v>11458.2</v>
          </cell>
          <cell r="S205">
            <v>137498.4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166.66666666666666</v>
          </cell>
          <cell r="G207">
            <v>166.66666666666666</v>
          </cell>
          <cell r="H207">
            <v>166.66666666666666</v>
          </cell>
          <cell r="I207">
            <v>166.66666666666666</v>
          </cell>
          <cell r="J207">
            <v>166.66666666666666</v>
          </cell>
          <cell r="K207">
            <v>166.66666666666666</v>
          </cell>
          <cell r="L207">
            <v>166.66666666666666</v>
          </cell>
          <cell r="M207">
            <v>166.66666666666666</v>
          </cell>
          <cell r="N207">
            <v>166.66666666666666</v>
          </cell>
          <cell r="O207">
            <v>166.66666666666666</v>
          </cell>
          <cell r="P207">
            <v>166.66666666666666</v>
          </cell>
          <cell r="Q207">
            <v>166.66666666666666</v>
          </cell>
          <cell r="S207">
            <v>2000.0000000000002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1250</v>
          </cell>
          <cell r="G211">
            <v>1250</v>
          </cell>
          <cell r="H211">
            <v>1250</v>
          </cell>
          <cell r="I211">
            <v>1250</v>
          </cell>
          <cell r="J211">
            <v>1250</v>
          </cell>
          <cell r="K211">
            <v>1250</v>
          </cell>
          <cell r="L211">
            <v>1250</v>
          </cell>
          <cell r="M211">
            <v>1250</v>
          </cell>
          <cell r="N211">
            <v>1250</v>
          </cell>
          <cell r="O211">
            <v>1250</v>
          </cell>
          <cell r="P211">
            <v>1250</v>
          </cell>
          <cell r="Q211">
            <v>1250</v>
          </cell>
          <cell r="S211">
            <v>15000</v>
          </cell>
        </row>
        <row r="214">
          <cell r="F214">
            <v>100</v>
          </cell>
          <cell r="G214">
            <v>100</v>
          </cell>
          <cell r="H214">
            <v>100</v>
          </cell>
          <cell r="I214">
            <v>100</v>
          </cell>
          <cell r="J214">
            <v>100</v>
          </cell>
          <cell r="K214">
            <v>100</v>
          </cell>
          <cell r="L214">
            <v>100</v>
          </cell>
          <cell r="M214">
            <v>100</v>
          </cell>
          <cell r="N214">
            <v>100</v>
          </cell>
          <cell r="O214">
            <v>100</v>
          </cell>
          <cell r="P214">
            <v>100</v>
          </cell>
          <cell r="Q214">
            <v>100</v>
          </cell>
          <cell r="S214">
            <v>1200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67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335</v>
          </cell>
          <cell r="G123">
            <v>335</v>
          </cell>
          <cell r="H123">
            <v>335</v>
          </cell>
          <cell r="I123">
            <v>335</v>
          </cell>
          <cell r="J123">
            <v>335</v>
          </cell>
          <cell r="K123">
            <v>335</v>
          </cell>
          <cell r="L123">
            <v>335</v>
          </cell>
          <cell r="M123">
            <v>335</v>
          </cell>
          <cell r="N123">
            <v>335</v>
          </cell>
          <cell r="O123">
            <v>335</v>
          </cell>
          <cell r="P123">
            <v>335</v>
          </cell>
          <cell r="Q123">
            <v>335</v>
          </cell>
          <cell r="S123">
            <v>4020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68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208.33333333333334</v>
          </cell>
          <cell r="G133">
            <v>208.33333333333334</v>
          </cell>
          <cell r="H133">
            <v>208.33333333333334</v>
          </cell>
          <cell r="I133">
            <v>208.33333333333334</v>
          </cell>
          <cell r="J133">
            <v>208.33333333333334</v>
          </cell>
          <cell r="K133">
            <v>208.33333333333334</v>
          </cell>
          <cell r="L133">
            <v>208.33333333333334</v>
          </cell>
          <cell r="M133">
            <v>208.33333333333334</v>
          </cell>
          <cell r="N133">
            <v>208.33333333333334</v>
          </cell>
          <cell r="O133">
            <v>208.33333333333334</v>
          </cell>
          <cell r="P133">
            <v>208.33333333333334</v>
          </cell>
          <cell r="Q133">
            <v>208.33333333333334</v>
          </cell>
          <cell r="S133">
            <v>2500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208.33333333333334</v>
          </cell>
          <cell r="G146">
            <v>208.33333333333334</v>
          </cell>
          <cell r="H146">
            <v>208.33333333333334</v>
          </cell>
          <cell r="I146">
            <v>208.33333333333334</v>
          </cell>
          <cell r="J146">
            <v>208.33333333333334</v>
          </cell>
          <cell r="K146">
            <v>208.33333333333334</v>
          </cell>
          <cell r="L146">
            <v>208.33333333333334</v>
          </cell>
          <cell r="M146">
            <v>208.33333333333334</v>
          </cell>
          <cell r="N146">
            <v>208.33333333333334</v>
          </cell>
          <cell r="O146">
            <v>208.33333333333334</v>
          </cell>
          <cell r="P146">
            <v>208.33333333333334</v>
          </cell>
          <cell r="Q146">
            <v>208.33333333333334</v>
          </cell>
          <cell r="S146">
            <v>2500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333.33333333333331</v>
          </cell>
          <cell r="G186">
            <v>333.33333333333331</v>
          </cell>
          <cell r="H186">
            <v>333.33333333333331</v>
          </cell>
          <cell r="I186">
            <v>333.33333333333331</v>
          </cell>
          <cell r="J186">
            <v>333.33333333333331</v>
          </cell>
          <cell r="K186">
            <v>333.33333333333331</v>
          </cell>
          <cell r="L186">
            <v>333.33333333333331</v>
          </cell>
          <cell r="M186">
            <v>333.33333333333331</v>
          </cell>
          <cell r="N186">
            <v>333.33333333333331</v>
          </cell>
          <cell r="O186">
            <v>333.33333333333331</v>
          </cell>
          <cell r="P186">
            <v>333.33333333333331</v>
          </cell>
          <cell r="Q186">
            <v>333.33333333333331</v>
          </cell>
          <cell r="S186">
            <v>4000.0000000000005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17790.463866666665</v>
          </cell>
          <cell r="G205">
            <v>17790.463866666665</v>
          </cell>
          <cell r="H205">
            <v>17790.463866666665</v>
          </cell>
          <cell r="I205">
            <v>17790.463866666665</v>
          </cell>
          <cell r="J205">
            <v>17790.463866666665</v>
          </cell>
          <cell r="K205">
            <v>17790.463866666665</v>
          </cell>
          <cell r="L205">
            <v>17790.463866666665</v>
          </cell>
          <cell r="M205">
            <v>17790.463866666665</v>
          </cell>
          <cell r="N205">
            <v>17790.463866666665</v>
          </cell>
          <cell r="O205">
            <v>17790.463866666665</v>
          </cell>
          <cell r="P205">
            <v>17790.463866666665</v>
          </cell>
          <cell r="Q205">
            <v>17790.463866666665</v>
          </cell>
          <cell r="S205">
            <v>213485.56639999992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166.66666666666666</v>
          </cell>
          <cell r="G207">
            <v>166.66666666666666</v>
          </cell>
          <cell r="H207">
            <v>166.66666666666666</v>
          </cell>
          <cell r="I207">
            <v>166.66666666666666</v>
          </cell>
          <cell r="J207">
            <v>166.66666666666666</v>
          </cell>
          <cell r="K207">
            <v>166.66666666666666</v>
          </cell>
          <cell r="L207">
            <v>166.66666666666666</v>
          </cell>
          <cell r="M207">
            <v>166.66666666666666</v>
          </cell>
          <cell r="N207">
            <v>166.66666666666666</v>
          </cell>
          <cell r="O207">
            <v>166.66666666666666</v>
          </cell>
          <cell r="P207">
            <v>166.66666666666666</v>
          </cell>
          <cell r="Q207">
            <v>166.66666666666666</v>
          </cell>
          <cell r="S207">
            <v>2000.0000000000002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1250</v>
          </cell>
          <cell r="G211">
            <v>1250</v>
          </cell>
          <cell r="H211">
            <v>1250</v>
          </cell>
          <cell r="I211">
            <v>1250</v>
          </cell>
          <cell r="J211">
            <v>1250</v>
          </cell>
          <cell r="K211">
            <v>1250</v>
          </cell>
          <cell r="L211">
            <v>1250</v>
          </cell>
          <cell r="M211">
            <v>1250</v>
          </cell>
          <cell r="N211">
            <v>1250</v>
          </cell>
          <cell r="O211">
            <v>1250</v>
          </cell>
          <cell r="P211">
            <v>1250</v>
          </cell>
          <cell r="Q211">
            <v>1250</v>
          </cell>
          <cell r="S211">
            <v>15000</v>
          </cell>
        </row>
        <row r="214">
          <cell r="F214">
            <v>100</v>
          </cell>
          <cell r="G214">
            <v>100</v>
          </cell>
          <cell r="H214">
            <v>100</v>
          </cell>
          <cell r="I214">
            <v>100</v>
          </cell>
          <cell r="J214">
            <v>100</v>
          </cell>
          <cell r="K214">
            <v>100</v>
          </cell>
          <cell r="L214">
            <v>100</v>
          </cell>
          <cell r="M214">
            <v>100</v>
          </cell>
          <cell r="N214">
            <v>100</v>
          </cell>
          <cell r="O214">
            <v>100</v>
          </cell>
          <cell r="P214">
            <v>100</v>
          </cell>
          <cell r="Q214">
            <v>100</v>
          </cell>
          <cell r="S214">
            <v>1200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69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6222</v>
          </cell>
          <cell r="G43">
            <v>6222</v>
          </cell>
          <cell r="H43">
            <v>6222</v>
          </cell>
          <cell r="I43">
            <v>6222</v>
          </cell>
          <cell r="J43">
            <v>6222</v>
          </cell>
          <cell r="K43">
            <v>6222</v>
          </cell>
          <cell r="L43">
            <v>6222</v>
          </cell>
          <cell r="M43">
            <v>6222</v>
          </cell>
          <cell r="N43">
            <v>6222</v>
          </cell>
          <cell r="O43">
            <v>6222</v>
          </cell>
          <cell r="P43">
            <v>6222</v>
          </cell>
          <cell r="Q43">
            <v>6222</v>
          </cell>
          <cell r="S43">
            <v>74664</v>
          </cell>
        </row>
        <row r="44">
          <cell r="F44">
            <v>55</v>
          </cell>
          <cell r="G44">
            <v>55</v>
          </cell>
          <cell r="H44">
            <v>55</v>
          </cell>
          <cell r="I44">
            <v>55</v>
          </cell>
          <cell r="J44">
            <v>55</v>
          </cell>
          <cell r="K44">
            <v>55</v>
          </cell>
          <cell r="L44">
            <v>55</v>
          </cell>
          <cell r="M44">
            <v>55</v>
          </cell>
          <cell r="N44">
            <v>55</v>
          </cell>
          <cell r="O44">
            <v>55</v>
          </cell>
          <cell r="P44">
            <v>55</v>
          </cell>
          <cell r="Q44">
            <v>55</v>
          </cell>
          <cell r="S44">
            <v>660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9300</v>
          </cell>
          <cell r="G50">
            <v>9300</v>
          </cell>
          <cell r="H50">
            <v>9300</v>
          </cell>
          <cell r="I50">
            <v>9300</v>
          </cell>
          <cell r="J50">
            <v>9300</v>
          </cell>
          <cell r="K50">
            <v>9300</v>
          </cell>
          <cell r="L50">
            <v>9300</v>
          </cell>
          <cell r="M50">
            <v>9300</v>
          </cell>
          <cell r="N50">
            <v>9300</v>
          </cell>
          <cell r="O50">
            <v>9300</v>
          </cell>
          <cell r="P50">
            <v>9300</v>
          </cell>
          <cell r="Q50">
            <v>9300</v>
          </cell>
          <cell r="S50">
            <v>111600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1430</v>
          </cell>
          <cell r="G107">
            <v>1430</v>
          </cell>
          <cell r="H107">
            <v>1430</v>
          </cell>
          <cell r="I107">
            <v>1430</v>
          </cell>
          <cell r="J107">
            <v>1430</v>
          </cell>
          <cell r="K107">
            <v>1430</v>
          </cell>
          <cell r="L107">
            <v>1430</v>
          </cell>
          <cell r="M107">
            <v>1430</v>
          </cell>
          <cell r="N107">
            <v>1430</v>
          </cell>
          <cell r="O107">
            <v>1430</v>
          </cell>
          <cell r="P107">
            <v>1430</v>
          </cell>
          <cell r="Q107">
            <v>1430</v>
          </cell>
          <cell r="S107">
            <v>17160</v>
          </cell>
        </row>
        <row r="108">
          <cell r="F108">
            <v>65</v>
          </cell>
          <cell r="G108">
            <v>65</v>
          </cell>
          <cell r="H108">
            <v>65</v>
          </cell>
          <cell r="I108">
            <v>65</v>
          </cell>
          <cell r="J108">
            <v>65</v>
          </cell>
          <cell r="K108">
            <v>65</v>
          </cell>
          <cell r="L108">
            <v>65</v>
          </cell>
          <cell r="M108">
            <v>65</v>
          </cell>
          <cell r="N108">
            <v>65</v>
          </cell>
          <cell r="O108">
            <v>65</v>
          </cell>
          <cell r="P108">
            <v>65</v>
          </cell>
          <cell r="Q108">
            <v>65</v>
          </cell>
          <cell r="S108">
            <v>780</v>
          </cell>
        </row>
        <row r="109">
          <cell r="F109">
            <v>250</v>
          </cell>
          <cell r="G109">
            <v>0</v>
          </cell>
          <cell r="H109">
            <v>550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800</v>
          </cell>
        </row>
        <row r="110">
          <cell r="F110">
            <v>300</v>
          </cell>
          <cell r="G110">
            <v>300</v>
          </cell>
          <cell r="H110">
            <v>300</v>
          </cell>
          <cell r="I110">
            <v>300</v>
          </cell>
          <cell r="J110">
            <v>300</v>
          </cell>
          <cell r="K110">
            <v>300</v>
          </cell>
          <cell r="L110">
            <v>300</v>
          </cell>
          <cell r="M110">
            <v>300</v>
          </cell>
          <cell r="N110">
            <v>300</v>
          </cell>
          <cell r="O110">
            <v>300</v>
          </cell>
          <cell r="P110">
            <v>300</v>
          </cell>
          <cell r="Q110">
            <v>300</v>
          </cell>
          <cell r="S110">
            <v>3600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250</v>
          </cell>
          <cell r="G117">
            <v>250</v>
          </cell>
          <cell r="H117">
            <v>250</v>
          </cell>
          <cell r="I117">
            <v>250</v>
          </cell>
          <cell r="J117">
            <v>1000</v>
          </cell>
          <cell r="K117">
            <v>250</v>
          </cell>
          <cell r="L117">
            <v>250</v>
          </cell>
          <cell r="M117">
            <v>250</v>
          </cell>
          <cell r="N117">
            <v>250</v>
          </cell>
          <cell r="O117">
            <v>250</v>
          </cell>
          <cell r="P117">
            <v>250</v>
          </cell>
          <cell r="Q117">
            <v>250</v>
          </cell>
          <cell r="S117">
            <v>3750</v>
          </cell>
        </row>
        <row r="118">
          <cell r="F118">
            <v>5</v>
          </cell>
          <cell r="G118">
            <v>5</v>
          </cell>
          <cell r="H118">
            <v>5</v>
          </cell>
          <cell r="I118">
            <v>5</v>
          </cell>
          <cell r="J118">
            <v>5</v>
          </cell>
          <cell r="K118">
            <v>5</v>
          </cell>
          <cell r="L118">
            <v>5</v>
          </cell>
          <cell r="M118">
            <v>5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S118">
            <v>60</v>
          </cell>
        </row>
        <row r="119">
          <cell r="F119">
            <v>50</v>
          </cell>
          <cell r="G119">
            <v>50</v>
          </cell>
          <cell r="H119">
            <v>50</v>
          </cell>
          <cell r="I119">
            <v>50</v>
          </cell>
          <cell r="J119">
            <v>50</v>
          </cell>
          <cell r="K119">
            <v>50</v>
          </cell>
          <cell r="L119">
            <v>50</v>
          </cell>
          <cell r="M119">
            <v>50</v>
          </cell>
          <cell r="N119">
            <v>50</v>
          </cell>
          <cell r="O119">
            <v>50</v>
          </cell>
          <cell r="P119">
            <v>50</v>
          </cell>
          <cell r="Q119">
            <v>50</v>
          </cell>
          <cell r="S119">
            <v>600</v>
          </cell>
        </row>
        <row r="121">
          <cell r="F121">
            <v>275</v>
          </cell>
          <cell r="G121">
            <v>275</v>
          </cell>
          <cell r="H121">
            <v>275</v>
          </cell>
          <cell r="I121">
            <v>275</v>
          </cell>
          <cell r="J121">
            <v>275</v>
          </cell>
          <cell r="K121">
            <v>275</v>
          </cell>
          <cell r="L121">
            <v>275</v>
          </cell>
          <cell r="M121">
            <v>275</v>
          </cell>
          <cell r="N121">
            <v>275</v>
          </cell>
          <cell r="O121">
            <v>275</v>
          </cell>
          <cell r="P121">
            <v>275</v>
          </cell>
          <cell r="Q121">
            <v>275</v>
          </cell>
          <cell r="S121">
            <v>3300</v>
          </cell>
        </row>
        <row r="122">
          <cell r="F122">
            <v>210</v>
          </cell>
          <cell r="G122">
            <v>210</v>
          </cell>
          <cell r="H122">
            <v>210</v>
          </cell>
          <cell r="I122">
            <v>210</v>
          </cell>
          <cell r="J122">
            <v>210</v>
          </cell>
          <cell r="K122">
            <v>210</v>
          </cell>
          <cell r="L122">
            <v>210</v>
          </cell>
          <cell r="M122">
            <v>210</v>
          </cell>
          <cell r="N122">
            <v>210</v>
          </cell>
          <cell r="O122">
            <v>210</v>
          </cell>
          <cell r="P122">
            <v>210</v>
          </cell>
          <cell r="Q122">
            <v>210</v>
          </cell>
          <cell r="S122">
            <v>2520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180</v>
          </cell>
          <cell r="G125">
            <v>1394</v>
          </cell>
          <cell r="H125">
            <v>180</v>
          </cell>
          <cell r="I125">
            <v>180</v>
          </cell>
          <cell r="J125">
            <v>180</v>
          </cell>
          <cell r="K125">
            <v>180</v>
          </cell>
          <cell r="L125">
            <v>320</v>
          </cell>
          <cell r="M125">
            <v>220</v>
          </cell>
          <cell r="N125">
            <v>220</v>
          </cell>
          <cell r="O125">
            <v>220</v>
          </cell>
          <cell r="P125">
            <v>220</v>
          </cell>
          <cell r="Q125">
            <v>220</v>
          </cell>
          <cell r="S125">
            <v>3714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201.75</v>
          </cell>
          <cell r="G131">
            <v>201.75</v>
          </cell>
          <cell r="H131">
            <v>201.75</v>
          </cell>
          <cell r="I131">
            <v>201.75</v>
          </cell>
          <cell r="J131">
            <v>201.75</v>
          </cell>
          <cell r="K131">
            <v>201.75</v>
          </cell>
          <cell r="L131">
            <v>201.75</v>
          </cell>
          <cell r="M131">
            <v>201.75</v>
          </cell>
          <cell r="N131">
            <v>201.75</v>
          </cell>
          <cell r="O131">
            <v>201.75</v>
          </cell>
          <cell r="P131">
            <v>201.75</v>
          </cell>
          <cell r="Q131">
            <v>201.75</v>
          </cell>
          <cell r="S131">
            <v>2421</v>
          </cell>
        </row>
        <row r="132">
          <cell r="F132">
            <v>770</v>
          </cell>
          <cell r="G132">
            <v>770</v>
          </cell>
          <cell r="H132">
            <v>770</v>
          </cell>
          <cell r="I132">
            <v>770</v>
          </cell>
          <cell r="J132">
            <v>770</v>
          </cell>
          <cell r="K132">
            <v>770</v>
          </cell>
          <cell r="L132">
            <v>770</v>
          </cell>
          <cell r="M132">
            <v>770</v>
          </cell>
          <cell r="N132">
            <v>770</v>
          </cell>
          <cell r="O132">
            <v>770</v>
          </cell>
          <cell r="P132">
            <v>770</v>
          </cell>
          <cell r="Q132">
            <v>770</v>
          </cell>
          <cell r="S132">
            <v>9240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90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90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16552.909</v>
          </cell>
          <cell r="G205">
            <v>17419.909</v>
          </cell>
          <cell r="H205">
            <v>21444.720079545499</v>
          </cell>
          <cell r="I205">
            <v>17419.909</v>
          </cell>
          <cell r="J205">
            <v>17419.909</v>
          </cell>
          <cell r="K205">
            <v>23888.883999999998</v>
          </cell>
          <cell r="L205">
            <v>18439.909</v>
          </cell>
          <cell r="M205">
            <v>18439.909</v>
          </cell>
          <cell r="N205">
            <v>25106.5936590909</v>
          </cell>
          <cell r="O205">
            <v>18439.909</v>
          </cell>
          <cell r="P205">
            <v>18439.909</v>
          </cell>
          <cell r="Q205">
            <v>24388.883999999998</v>
          </cell>
          <cell r="S205">
            <v>237401.35373863639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470.83333333333331</v>
          </cell>
          <cell r="G207">
            <v>470.83333333333331</v>
          </cell>
          <cell r="H207">
            <v>470.83333333333331</v>
          </cell>
          <cell r="I207">
            <v>470.83333333333331</v>
          </cell>
          <cell r="J207">
            <v>470.83333333333331</v>
          </cell>
          <cell r="K207">
            <v>470.83333333333331</v>
          </cell>
          <cell r="L207">
            <v>470.83333333333331</v>
          </cell>
          <cell r="M207">
            <v>470.83333333333331</v>
          </cell>
          <cell r="N207">
            <v>470.83333333333331</v>
          </cell>
          <cell r="O207">
            <v>470.83333333333331</v>
          </cell>
          <cell r="P207">
            <v>470.83333333333331</v>
          </cell>
          <cell r="Q207">
            <v>470.83333333333331</v>
          </cell>
          <cell r="S207">
            <v>5649.9999999999991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4">
          <cell r="F214">
            <v>46</v>
          </cell>
          <cell r="G214">
            <v>0</v>
          </cell>
          <cell r="H214">
            <v>46</v>
          </cell>
          <cell r="I214">
            <v>0</v>
          </cell>
          <cell r="J214">
            <v>46</v>
          </cell>
          <cell r="K214">
            <v>0</v>
          </cell>
          <cell r="L214">
            <v>46</v>
          </cell>
          <cell r="M214">
            <v>0</v>
          </cell>
          <cell r="N214">
            <v>46</v>
          </cell>
          <cell r="O214">
            <v>0</v>
          </cell>
          <cell r="P214">
            <v>46</v>
          </cell>
          <cell r="Q214">
            <v>46</v>
          </cell>
          <cell r="S214">
            <v>322</v>
          </cell>
        </row>
        <row r="216">
          <cell r="F216">
            <v>60</v>
          </cell>
          <cell r="G216">
            <v>60</v>
          </cell>
          <cell r="H216">
            <v>60</v>
          </cell>
          <cell r="I216">
            <v>60</v>
          </cell>
          <cell r="J216">
            <v>60</v>
          </cell>
          <cell r="K216">
            <v>60</v>
          </cell>
          <cell r="L216">
            <v>60</v>
          </cell>
          <cell r="M216">
            <v>60</v>
          </cell>
          <cell r="N216">
            <v>60</v>
          </cell>
          <cell r="O216">
            <v>60</v>
          </cell>
          <cell r="P216">
            <v>60</v>
          </cell>
          <cell r="Q216">
            <v>60</v>
          </cell>
          <cell r="S216">
            <v>720</v>
          </cell>
        </row>
        <row r="217">
          <cell r="F217">
            <v>680</v>
          </cell>
          <cell r="G217">
            <v>275</v>
          </cell>
          <cell r="H217">
            <v>275</v>
          </cell>
          <cell r="I217">
            <v>275</v>
          </cell>
          <cell r="J217">
            <v>275</v>
          </cell>
          <cell r="K217">
            <v>275</v>
          </cell>
          <cell r="L217">
            <v>275</v>
          </cell>
          <cell r="M217">
            <v>275</v>
          </cell>
          <cell r="N217">
            <v>275</v>
          </cell>
          <cell r="O217">
            <v>275</v>
          </cell>
          <cell r="P217">
            <v>275</v>
          </cell>
          <cell r="Q217">
            <v>275</v>
          </cell>
          <cell r="S217">
            <v>3705</v>
          </cell>
        </row>
        <row r="227">
          <cell r="F227">
            <v>110</v>
          </cell>
          <cell r="G227">
            <v>110</v>
          </cell>
          <cell r="H227">
            <v>110</v>
          </cell>
          <cell r="I227">
            <v>110</v>
          </cell>
          <cell r="J227">
            <v>110</v>
          </cell>
          <cell r="K227">
            <v>110</v>
          </cell>
          <cell r="L227">
            <v>110</v>
          </cell>
          <cell r="M227">
            <v>110</v>
          </cell>
          <cell r="N227">
            <v>110</v>
          </cell>
          <cell r="O227">
            <v>110</v>
          </cell>
          <cell r="P227">
            <v>110</v>
          </cell>
          <cell r="Q227">
            <v>110</v>
          </cell>
          <cell r="S227">
            <v>1320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5000</v>
          </cell>
          <cell r="O236">
            <v>0</v>
          </cell>
          <cell r="P236">
            <v>0</v>
          </cell>
          <cell r="Q236">
            <v>0</v>
          </cell>
          <cell r="S236">
            <v>5000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60</v>
          </cell>
          <cell r="G248">
            <v>60</v>
          </cell>
          <cell r="H248">
            <v>60</v>
          </cell>
          <cell r="I248">
            <v>60</v>
          </cell>
          <cell r="J248">
            <v>60</v>
          </cell>
          <cell r="K248">
            <v>60</v>
          </cell>
          <cell r="L248">
            <v>60</v>
          </cell>
          <cell r="M248">
            <v>60</v>
          </cell>
          <cell r="N248">
            <v>60</v>
          </cell>
          <cell r="O248">
            <v>60</v>
          </cell>
          <cell r="P248">
            <v>60</v>
          </cell>
          <cell r="Q248">
            <v>60</v>
          </cell>
          <cell r="S248">
            <v>720</v>
          </cell>
        </row>
        <row r="249">
          <cell r="F249">
            <v>120</v>
          </cell>
          <cell r="G249">
            <v>120</v>
          </cell>
          <cell r="H249">
            <v>120</v>
          </cell>
          <cell r="I249">
            <v>120</v>
          </cell>
          <cell r="J249">
            <v>120</v>
          </cell>
          <cell r="K249">
            <v>120</v>
          </cell>
          <cell r="L249">
            <v>120</v>
          </cell>
          <cell r="M249">
            <v>120</v>
          </cell>
          <cell r="N249">
            <v>120</v>
          </cell>
          <cell r="O249">
            <v>120</v>
          </cell>
          <cell r="P249">
            <v>120</v>
          </cell>
          <cell r="Q249">
            <v>120</v>
          </cell>
          <cell r="S249">
            <v>1440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70"/>
      <sheetData sheetId="71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72"/>
      <sheetData sheetId="73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74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75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76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77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78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79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219</v>
          </cell>
          <cell r="L131">
            <v>219</v>
          </cell>
          <cell r="M131">
            <v>219</v>
          </cell>
          <cell r="N131">
            <v>219</v>
          </cell>
          <cell r="O131">
            <v>219</v>
          </cell>
          <cell r="P131">
            <v>219</v>
          </cell>
          <cell r="Q131">
            <v>219</v>
          </cell>
          <cell r="S131">
            <v>1533</v>
          </cell>
        </row>
        <row r="132">
          <cell r="F132">
            <v>0</v>
          </cell>
          <cell r="G132">
            <v>0</v>
          </cell>
          <cell r="H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8142.8571428571431</v>
          </cell>
          <cell r="L187">
            <v>8142.8571428571431</v>
          </cell>
          <cell r="M187">
            <v>8142.8571428571431</v>
          </cell>
          <cell r="N187">
            <v>8142.8571428571431</v>
          </cell>
          <cell r="O187">
            <v>8142.8571428571431</v>
          </cell>
          <cell r="P187">
            <v>8142.8571428571431</v>
          </cell>
          <cell r="Q187">
            <v>8142.8571428571431</v>
          </cell>
          <cell r="S187">
            <v>57000.000000000007</v>
          </cell>
        </row>
        <row r="191">
          <cell r="F191">
            <v>0</v>
          </cell>
          <cell r="G191">
            <v>0</v>
          </cell>
          <cell r="H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S19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4533.8999999999996</v>
          </cell>
          <cell r="L205">
            <v>4533.8999999999996</v>
          </cell>
          <cell r="M205">
            <v>4533.8999999999996</v>
          </cell>
          <cell r="N205">
            <v>8069.6954545454546</v>
          </cell>
          <cell r="O205">
            <v>4533.8999999999996</v>
          </cell>
          <cell r="P205">
            <v>4533.8999999999996</v>
          </cell>
          <cell r="Q205">
            <v>6756.4</v>
          </cell>
          <cell r="S205">
            <v>37495.595454545459</v>
          </cell>
        </row>
        <row r="206">
          <cell r="F206">
            <v>0</v>
          </cell>
          <cell r="G206">
            <v>0</v>
          </cell>
          <cell r="H206">
            <v>0</v>
          </cell>
          <cell r="S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200</v>
          </cell>
          <cell r="L207">
            <v>200</v>
          </cell>
          <cell r="M207">
            <v>200</v>
          </cell>
          <cell r="N207">
            <v>200</v>
          </cell>
          <cell r="O207">
            <v>200</v>
          </cell>
          <cell r="P207">
            <v>200</v>
          </cell>
          <cell r="Q207">
            <v>200</v>
          </cell>
          <cell r="S207">
            <v>1400</v>
          </cell>
        </row>
        <row r="208">
          <cell r="F208">
            <v>0</v>
          </cell>
          <cell r="G208">
            <v>0</v>
          </cell>
          <cell r="H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S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K214">
            <v>46</v>
          </cell>
          <cell r="M214">
            <v>46</v>
          </cell>
          <cell r="O214">
            <v>46</v>
          </cell>
          <cell r="Q214">
            <v>46</v>
          </cell>
          <cell r="S214">
            <v>184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30</v>
          </cell>
          <cell r="L216">
            <v>30</v>
          </cell>
          <cell r="M216">
            <v>30</v>
          </cell>
          <cell r="N216">
            <v>30</v>
          </cell>
          <cell r="O216">
            <v>30</v>
          </cell>
          <cell r="P216">
            <v>30</v>
          </cell>
          <cell r="Q216">
            <v>30</v>
          </cell>
          <cell r="S216">
            <v>210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490</v>
          </cell>
          <cell r="L217">
            <v>175</v>
          </cell>
          <cell r="M217">
            <v>175</v>
          </cell>
          <cell r="N217">
            <v>175</v>
          </cell>
          <cell r="O217">
            <v>175</v>
          </cell>
          <cell r="P217">
            <v>175</v>
          </cell>
          <cell r="Q217">
            <v>175</v>
          </cell>
          <cell r="S217">
            <v>1540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270</v>
          </cell>
          <cell r="L248">
            <v>270</v>
          </cell>
          <cell r="M248">
            <v>270</v>
          </cell>
          <cell r="N248">
            <v>270</v>
          </cell>
          <cell r="O248">
            <v>270</v>
          </cell>
          <cell r="P248">
            <v>270</v>
          </cell>
          <cell r="Q248">
            <v>270</v>
          </cell>
          <cell r="S248">
            <v>1890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50</v>
          </cell>
          <cell r="L249">
            <v>50</v>
          </cell>
          <cell r="M249">
            <v>50</v>
          </cell>
          <cell r="N249">
            <v>50</v>
          </cell>
          <cell r="O249">
            <v>50</v>
          </cell>
          <cell r="P249">
            <v>50</v>
          </cell>
          <cell r="Q249">
            <v>50</v>
          </cell>
          <cell r="S249">
            <v>350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2140</v>
          </cell>
          <cell r="L250">
            <v>2140</v>
          </cell>
          <cell r="M250">
            <v>2140</v>
          </cell>
          <cell r="N250">
            <v>2140</v>
          </cell>
          <cell r="O250">
            <v>2140</v>
          </cell>
          <cell r="P250">
            <v>2140</v>
          </cell>
          <cell r="Q250">
            <v>2140</v>
          </cell>
          <cell r="S250">
            <v>14980</v>
          </cell>
        </row>
      </sheetData>
      <sheetData sheetId="80"/>
      <sheetData sheetId="81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12986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12986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82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83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84">
        <row r="10">
          <cell r="F10">
            <v>25000</v>
          </cell>
          <cell r="G10">
            <v>25000</v>
          </cell>
          <cell r="H10">
            <v>25000</v>
          </cell>
          <cell r="I10">
            <v>25000</v>
          </cell>
          <cell r="J10">
            <v>25000</v>
          </cell>
          <cell r="K10">
            <v>25000</v>
          </cell>
          <cell r="L10">
            <v>25000</v>
          </cell>
          <cell r="M10">
            <v>25000</v>
          </cell>
          <cell r="N10">
            <v>25000</v>
          </cell>
          <cell r="O10">
            <v>25000</v>
          </cell>
          <cell r="P10">
            <v>25000</v>
          </cell>
          <cell r="Q10">
            <v>25000</v>
          </cell>
          <cell r="S10">
            <v>300000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4125</v>
          </cell>
          <cell r="G107">
            <v>4125</v>
          </cell>
          <cell r="H107">
            <v>4125</v>
          </cell>
          <cell r="I107">
            <v>4125</v>
          </cell>
          <cell r="J107">
            <v>4125</v>
          </cell>
          <cell r="K107">
            <v>4125</v>
          </cell>
          <cell r="L107">
            <v>4125</v>
          </cell>
          <cell r="M107">
            <v>4125</v>
          </cell>
          <cell r="N107">
            <v>4125</v>
          </cell>
          <cell r="O107">
            <v>4125</v>
          </cell>
          <cell r="P107">
            <v>4125</v>
          </cell>
          <cell r="Q107">
            <v>4125</v>
          </cell>
          <cell r="S107">
            <v>49500</v>
          </cell>
        </row>
        <row r="108">
          <cell r="F108">
            <v>127</v>
          </cell>
          <cell r="G108">
            <v>127</v>
          </cell>
          <cell r="H108">
            <v>127</v>
          </cell>
          <cell r="I108">
            <v>127</v>
          </cell>
          <cell r="J108">
            <v>127</v>
          </cell>
          <cell r="K108">
            <v>127</v>
          </cell>
          <cell r="L108">
            <v>127</v>
          </cell>
          <cell r="M108">
            <v>127</v>
          </cell>
          <cell r="N108">
            <v>127</v>
          </cell>
          <cell r="O108">
            <v>127</v>
          </cell>
          <cell r="P108">
            <v>127</v>
          </cell>
          <cell r="Q108">
            <v>127</v>
          </cell>
          <cell r="S108">
            <v>1524</v>
          </cell>
        </row>
        <row r="109">
          <cell r="F109">
            <v>0</v>
          </cell>
          <cell r="G109">
            <v>370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370</v>
          </cell>
        </row>
        <row r="110">
          <cell r="F110">
            <v>650</v>
          </cell>
          <cell r="G110">
            <v>650</v>
          </cell>
          <cell r="H110">
            <v>650</v>
          </cell>
          <cell r="I110">
            <v>650</v>
          </cell>
          <cell r="J110">
            <v>650</v>
          </cell>
          <cell r="K110">
            <v>650</v>
          </cell>
          <cell r="L110">
            <v>650</v>
          </cell>
          <cell r="M110">
            <v>650</v>
          </cell>
          <cell r="N110">
            <v>650</v>
          </cell>
          <cell r="O110">
            <v>650</v>
          </cell>
          <cell r="P110">
            <v>650</v>
          </cell>
          <cell r="Q110">
            <v>650</v>
          </cell>
          <cell r="S110">
            <v>7800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250</v>
          </cell>
          <cell r="G117">
            <v>250</v>
          </cell>
          <cell r="H117">
            <v>400</v>
          </cell>
          <cell r="I117">
            <v>250</v>
          </cell>
          <cell r="J117">
            <v>250</v>
          </cell>
          <cell r="K117">
            <v>250</v>
          </cell>
          <cell r="L117">
            <v>250</v>
          </cell>
          <cell r="M117">
            <v>250</v>
          </cell>
          <cell r="N117">
            <v>250</v>
          </cell>
          <cell r="O117">
            <v>250</v>
          </cell>
          <cell r="P117">
            <v>250</v>
          </cell>
          <cell r="Q117">
            <v>250</v>
          </cell>
          <cell r="S117">
            <v>3150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220</v>
          </cell>
          <cell r="G119">
            <v>220</v>
          </cell>
          <cell r="H119">
            <v>220</v>
          </cell>
          <cell r="I119">
            <v>220</v>
          </cell>
          <cell r="J119">
            <v>220</v>
          </cell>
          <cell r="K119">
            <v>220</v>
          </cell>
          <cell r="L119">
            <v>220</v>
          </cell>
          <cell r="M119">
            <v>220</v>
          </cell>
          <cell r="N119">
            <v>220</v>
          </cell>
          <cell r="O119">
            <v>220</v>
          </cell>
          <cell r="P119">
            <v>220</v>
          </cell>
          <cell r="Q119">
            <v>220</v>
          </cell>
          <cell r="S119">
            <v>2640</v>
          </cell>
        </row>
        <row r="121">
          <cell r="F121">
            <v>450</v>
          </cell>
          <cell r="G121">
            <v>450</v>
          </cell>
          <cell r="H121">
            <v>450</v>
          </cell>
          <cell r="I121">
            <v>450</v>
          </cell>
          <cell r="J121">
            <v>450</v>
          </cell>
          <cell r="K121">
            <v>450</v>
          </cell>
          <cell r="L121">
            <v>450</v>
          </cell>
          <cell r="M121">
            <v>450</v>
          </cell>
          <cell r="N121">
            <v>450</v>
          </cell>
          <cell r="O121">
            <v>450</v>
          </cell>
          <cell r="P121">
            <v>450</v>
          </cell>
          <cell r="Q121">
            <v>450</v>
          </cell>
          <cell r="S121">
            <v>5400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150</v>
          </cell>
          <cell r="G125">
            <v>2650</v>
          </cell>
          <cell r="H125">
            <v>700</v>
          </cell>
          <cell r="I125">
            <v>150</v>
          </cell>
          <cell r="J125">
            <v>150</v>
          </cell>
          <cell r="K125">
            <v>150</v>
          </cell>
          <cell r="L125">
            <v>450</v>
          </cell>
          <cell r="M125">
            <v>150</v>
          </cell>
          <cell r="N125">
            <v>150</v>
          </cell>
          <cell r="O125">
            <v>150</v>
          </cell>
          <cell r="P125">
            <v>150</v>
          </cell>
          <cell r="Q125">
            <v>150</v>
          </cell>
          <cell r="S125">
            <v>5150</v>
          </cell>
        </row>
        <row r="126">
          <cell r="F126">
            <v>705</v>
          </cell>
          <cell r="G126">
            <v>705</v>
          </cell>
          <cell r="H126">
            <v>705</v>
          </cell>
          <cell r="I126">
            <v>705</v>
          </cell>
          <cell r="J126">
            <v>705</v>
          </cell>
          <cell r="K126">
            <v>705</v>
          </cell>
          <cell r="L126">
            <v>705</v>
          </cell>
          <cell r="M126">
            <v>705</v>
          </cell>
          <cell r="N126">
            <v>705</v>
          </cell>
          <cell r="O126">
            <v>705</v>
          </cell>
          <cell r="P126">
            <v>705</v>
          </cell>
          <cell r="Q126">
            <v>705</v>
          </cell>
          <cell r="S126">
            <v>8460</v>
          </cell>
        </row>
        <row r="127">
          <cell r="F127">
            <v>50</v>
          </cell>
          <cell r="G127">
            <v>50</v>
          </cell>
          <cell r="H127">
            <v>50</v>
          </cell>
          <cell r="I127">
            <v>50</v>
          </cell>
          <cell r="J127">
            <v>50</v>
          </cell>
          <cell r="K127">
            <v>50</v>
          </cell>
          <cell r="L127">
            <v>50</v>
          </cell>
          <cell r="M127">
            <v>50</v>
          </cell>
          <cell r="N127">
            <v>50</v>
          </cell>
          <cell r="O127">
            <v>50</v>
          </cell>
          <cell r="P127">
            <v>50</v>
          </cell>
          <cell r="Q127">
            <v>50</v>
          </cell>
          <cell r="S127">
            <v>600</v>
          </cell>
        </row>
        <row r="128">
          <cell r="F128">
            <v>300</v>
          </cell>
          <cell r="G128">
            <v>300</v>
          </cell>
          <cell r="H128">
            <v>300</v>
          </cell>
          <cell r="I128">
            <v>300</v>
          </cell>
          <cell r="J128">
            <v>300</v>
          </cell>
          <cell r="K128">
            <v>300</v>
          </cell>
          <cell r="L128">
            <v>300</v>
          </cell>
          <cell r="M128">
            <v>300</v>
          </cell>
          <cell r="N128">
            <v>300</v>
          </cell>
          <cell r="O128">
            <v>300</v>
          </cell>
          <cell r="P128">
            <v>300</v>
          </cell>
          <cell r="Q128">
            <v>300</v>
          </cell>
          <cell r="S128">
            <v>3600</v>
          </cell>
        </row>
        <row r="131">
          <cell r="F131">
            <v>650.08333333333337</v>
          </cell>
          <cell r="G131">
            <v>650.08333333333337</v>
          </cell>
          <cell r="H131">
            <v>650.08333333333337</v>
          </cell>
          <cell r="I131">
            <v>650.08333333333337</v>
          </cell>
          <cell r="J131">
            <v>650.08333333333337</v>
          </cell>
          <cell r="K131">
            <v>650.08333333333337</v>
          </cell>
          <cell r="L131">
            <v>650.08333333333337</v>
          </cell>
          <cell r="M131">
            <v>650.08333333333337</v>
          </cell>
          <cell r="N131">
            <v>650.08333333333337</v>
          </cell>
          <cell r="O131">
            <v>2878</v>
          </cell>
          <cell r="P131">
            <v>650.08333333333337</v>
          </cell>
          <cell r="Q131">
            <v>650.08333333333337</v>
          </cell>
          <cell r="S131">
            <v>10028.916666666668</v>
          </cell>
        </row>
        <row r="132">
          <cell r="F132">
            <v>830</v>
          </cell>
          <cell r="G132">
            <v>830</v>
          </cell>
          <cell r="H132">
            <v>830</v>
          </cell>
          <cell r="I132">
            <v>830</v>
          </cell>
          <cell r="J132">
            <v>830</v>
          </cell>
          <cell r="K132">
            <v>830</v>
          </cell>
          <cell r="L132">
            <v>830</v>
          </cell>
          <cell r="M132">
            <v>830</v>
          </cell>
          <cell r="N132">
            <v>830</v>
          </cell>
          <cell r="O132">
            <v>830</v>
          </cell>
          <cell r="P132">
            <v>830</v>
          </cell>
          <cell r="Q132">
            <v>830</v>
          </cell>
          <cell r="S132">
            <v>9960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4114</v>
          </cell>
          <cell r="G134">
            <v>4114</v>
          </cell>
          <cell r="H134">
            <v>4114</v>
          </cell>
          <cell r="I134">
            <v>4114</v>
          </cell>
          <cell r="J134">
            <v>4114</v>
          </cell>
          <cell r="K134">
            <v>4114</v>
          </cell>
          <cell r="L134">
            <v>4114</v>
          </cell>
          <cell r="M134">
            <v>4114</v>
          </cell>
          <cell r="N134">
            <v>4114</v>
          </cell>
          <cell r="O134">
            <v>4114</v>
          </cell>
          <cell r="P134">
            <v>4114</v>
          </cell>
          <cell r="Q134">
            <v>4114</v>
          </cell>
          <cell r="S134">
            <v>49368</v>
          </cell>
        </row>
        <row r="135">
          <cell r="F135">
            <v>2774</v>
          </cell>
          <cell r="G135">
            <v>2774</v>
          </cell>
          <cell r="H135">
            <v>2774</v>
          </cell>
          <cell r="I135">
            <v>2774</v>
          </cell>
          <cell r="J135">
            <v>2774</v>
          </cell>
          <cell r="K135">
            <v>2774</v>
          </cell>
          <cell r="L135">
            <v>2774</v>
          </cell>
          <cell r="M135">
            <v>2774</v>
          </cell>
          <cell r="N135">
            <v>2774</v>
          </cell>
          <cell r="O135">
            <v>2774</v>
          </cell>
          <cell r="P135">
            <v>2774</v>
          </cell>
          <cell r="Q135">
            <v>2774</v>
          </cell>
          <cell r="S135">
            <v>33288</v>
          </cell>
        </row>
        <row r="136">
          <cell r="F136">
            <v>250</v>
          </cell>
          <cell r="G136">
            <v>250</v>
          </cell>
          <cell r="H136">
            <v>250</v>
          </cell>
          <cell r="I136">
            <v>250</v>
          </cell>
          <cell r="J136">
            <v>250</v>
          </cell>
          <cell r="K136">
            <v>250</v>
          </cell>
          <cell r="L136">
            <v>250</v>
          </cell>
          <cell r="M136">
            <v>250</v>
          </cell>
          <cell r="N136">
            <v>250</v>
          </cell>
          <cell r="O136">
            <v>250</v>
          </cell>
          <cell r="P136">
            <v>250</v>
          </cell>
          <cell r="Q136">
            <v>250</v>
          </cell>
          <cell r="S136">
            <v>3000</v>
          </cell>
        </row>
        <row r="137">
          <cell r="F137">
            <v>225</v>
          </cell>
          <cell r="G137">
            <v>225</v>
          </cell>
          <cell r="H137">
            <v>225</v>
          </cell>
          <cell r="I137">
            <v>225</v>
          </cell>
          <cell r="J137">
            <v>225</v>
          </cell>
          <cell r="K137">
            <v>225</v>
          </cell>
          <cell r="L137">
            <v>225</v>
          </cell>
          <cell r="M137">
            <v>225</v>
          </cell>
          <cell r="N137">
            <v>225</v>
          </cell>
          <cell r="O137">
            <v>225</v>
          </cell>
          <cell r="P137">
            <v>225</v>
          </cell>
          <cell r="Q137">
            <v>225</v>
          </cell>
          <cell r="S137">
            <v>2700</v>
          </cell>
        </row>
        <row r="138">
          <cell r="F138">
            <v>135</v>
          </cell>
          <cell r="G138">
            <v>135</v>
          </cell>
          <cell r="H138">
            <v>135</v>
          </cell>
          <cell r="I138">
            <v>135</v>
          </cell>
          <cell r="J138">
            <v>135</v>
          </cell>
          <cell r="K138">
            <v>135</v>
          </cell>
          <cell r="L138">
            <v>135</v>
          </cell>
          <cell r="M138">
            <v>135</v>
          </cell>
          <cell r="N138">
            <v>135</v>
          </cell>
          <cell r="O138">
            <v>135</v>
          </cell>
          <cell r="P138">
            <v>135</v>
          </cell>
          <cell r="Q138">
            <v>135</v>
          </cell>
          <cell r="S138">
            <v>1620</v>
          </cell>
        </row>
        <row r="139">
          <cell r="F139">
            <v>309</v>
          </cell>
          <cell r="G139">
            <v>309</v>
          </cell>
          <cell r="H139">
            <v>309</v>
          </cell>
          <cell r="I139">
            <v>309</v>
          </cell>
          <cell r="J139">
            <v>309</v>
          </cell>
          <cell r="K139">
            <v>309</v>
          </cell>
          <cell r="L139">
            <v>309</v>
          </cell>
          <cell r="M139">
            <v>309</v>
          </cell>
          <cell r="N139">
            <v>309</v>
          </cell>
          <cell r="O139">
            <v>309</v>
          </cell>
          <cell r="P139">
            <v>309</v>
          </cell>
          <cell r="Q139">
            <v>309</v>
          </cell>
          <cell r="S139">
            <v>3708</v>
          </cell>
        </row>
        <row r="140">
          <cell r="F140">
            <v>549</v>
          </cell>
          <cell r="G140">
            <v>549</v>
          </cell>
          <cell r="H140">
            <v>549</v>
          </cell>
          <cell r="I140">
            <v>549</v>
          </cell>
          <cell r="J140">
            <v>549</v>
          </cell>
          <cell r="K140">
            <v>549</v>
          </cell>
          <cell r="L140">
            <v>549</v>
          </cell>
          <cell r="M140">
            <v>549</v>
          </cell>
          <cell r="N140">
            <v>549</v>
          </cell>
          <cell r="O140">
            <v>549</v>
          </cell>
          <cell r="P140">
            <v>549</v>
          </cell>
          <cell r="Q140">
            <v>549</v>
          </cell>
          <cell r="S140">
            <v>6588</v>
          </cell>
        </row>
        <row r="142">
          <cell r="F142">
            <v>225</v>
          </cell>
          <cell r="G142">
            <v>225</v>
          </cell>
          <cell r="H142">
            <v>225</v>
          </cell>
          <cell r="I142">
            <v>225</v>
          </cell>
          <cell r="J142">
            <v>225</v>
          </cell>
          <cell r="K142">
            <v>225</v>
          </cell>
          <cell r="L142">
            <v>225</v>
          </cell>
          <cell r="M142">
            <v>225</v>
          </cell>
          <cell r="N142">
            <v>225</v>
          </cell>
          <cell r="O142">
            <v>225</v>
          </cell>
          <cell r="P142">
            <v>225</v>
          </cell>
          <cell r="Q142">
            <v>225</v>
          </cell>
          <cell r="S142">
            <v>2700</v>
          </cell>
        </row>
        <row r="143">
          <cell r="F143">
            <v>105</v>
          </cell>
          <cell r="G143">
            <v>105</v>
          </cell>
          <cell r="H143">
            <v>105</v>
          </cell>
          <cell r="I143">
            <v>105</v>
          </cell>
          <cell r="J143">
            <v>105</v>
          </cell>
          <cell r="K143">
            <v>105</v>
          </cell>
          <cell r="L143">
            <v>105</v>
          </cell>
          <cell r="M143">
            <v>105</v>
          </cell>
          <cell r="N143">
            <v>105</v>
          </cell>
          <cell r="O143">
            <v>105</v>
          </cell>
          <cell r="P143">
            <v>105</v>
          </cell>
          <cell r="Q143">
            <v>105</v>
          </cell>
          <cell r="S143">
            <v>1260</v>
          </cell>
        </row>
        <row r="145">
          <cell r="F145">
            <v>250</v>
          </cell>
          <cell r="G145">
            <v>250</v>
          </cell>
          <cell r="H145">
            <v>250</v>
          </cell>
          <cell r="I145">
            <v>250</v>
          </cell>
          <cell r="J145">
            <v>250</v>
          </cell>
          <cell r="K145">
            <v>250</v>
          </cell>
          <cell r="L145">
            <v>250</v>
          </cell>
          <cell r="M145">
            <v>250</v>
          </cell>
          <cell r="N145">
            <v>250</v>
          </cell>
          <cell r="O145">
            <v>250</v>
          </cell>
          <cell r="P145">
            <v>250</v>
          </cell>
          <cell r="Q145">
            <v>250</v>
          </cell>
          <cell r="S145">
            <v>3000</v>
          </cell>
        </row>
        <row r="146">
          <cell r="F146">
            <v>45.833333333333336</v>
          </cell>
          <cell r="G146">
            <v>45.833333333333336</v>
          </cell>
          <cell r="H146">
            <v>45.833333333333336</v>
          </cell>
          <cell r="I146">
            <v>45.833333333333336</v>
          </cell>
          <cell r="J146">
            <v>45.833333333333336</v>
          </cell>
          <cell r="K146">
            <v>45.833333333333336</v>
          </cell>
          <cell r="L146">
            <v>45.833333333333336</v>
          </cell>
          <cell r="M146">
            <v>45.833333333333336</v>
          </cell>
          <cell r="N146">
            <v>45.833333333333336</v>
          </cell>
          <cell r="O146">
            <v>45.833333333333336</v>
          </cell>
          <cell r="P146">
            <v>45.833333333333336</v>
          </cell>
          <cell r="Q146">
            <v>45.833333333333336</v>
          </cell>
          <cell r="S146">
            <v>549.99999999999989</v>
          </cell>
        </row>
        <row r="147">
          <cell r="F147">
            <v>135</v>
          </cell>
          <cell r="G147">
            <v>135</v>
          </cell>
          <cell r="H147">
            <v>135</v>
          </cell>
          <cell r="I147">
            <v>135</v>
          </cell>
          <cell r="J147">
            <v>135</v>
          </cell>
          <cell r="K147">
            <v>135</v>
          </cell>
          <cell r="L147">
            <v>135</v>
          </cell>
          <cell r="M147">
            <v>135</v>
          </cell>
          <cell r="N147">
            <v>135</v>
          </cell>
          <cell r="O147">
            <v>135</v>
          </cell>
          <cell r="P147">
            <v>135</v>
          </cell>
          <cell r="Q147">
            <v>135</v>
          </cell>
          <cell r="S147">
            <v>1620</v>
          </cell>
        </row>
        <row r="148">
          <cell r="F148">
            <v>55</v>
          </cell>
          <cell r="G148">
            <v>55</v>
          </cell>
          <cell r="H148">
            <v>55</v>
          </cell>
          <cell r="I148">
            <v>55</v>
          </cell>
          <cell r="J148">
            <v>55</v>
          </cell>
          <cell r="K148">
            <v>55</v>
          </cell>
          <cell r="L148">
            <v>55</v>
          </cell>
          <cell r="M148">
            <v>55</v>
          </cell>
          <cell r="N148">
            <v>55</v>
          </cell>
          <cell r="O148">
            <v>55</v>
          </cell>
          <cell r="P148">
            <v>55</v>
          </cell>
          <cell r="Q148">
            <v>55</v>
          </cell>
          <cell r="S148">
            <v>660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7">
          <cell r="F167">
            <v>320</v>
          </cell>
          <cell r="G167">
            <v>320</v>
          </cell>
          <cell r="H167">
            <v>320</v>
          </cell>
          <cell r="I167">
            <v>320</v>
          </cell>
          <cell r="J167">
            <v>320</v>
          </cell>
          <cell r="K167">
            <v>320</v>
          </cell>
          <cell r="L167">
            <v>320</v>
          </cell>
          <cell r="M167">
            <v>320</v>
          </cell>
          <cell r="N167">
            <v>320</v>
          </cell>
          <cell r="O167">
            <v>320</v>
          </cell>
          <cell r="P167">
            <v>320</v>
          </cell>
          <cell r="Q167">
            <v>320</v>
          </cell>
          <cell r="S167">
            <v>3840</v>
          </cell>
        </row>
        <row r="168">
          <cell r="F168">
            <v>20</v>
          </cell>
          <cell r="G168">
            <v>20</v>
          </cell>
          <cell r="H168">
            <v>20</v>
          </cell>
          <cell r="I168">
            <v>20</v>
          </cell>
          <cell r="J168">
            <v>20</v>
          </cell>
          <cell r="K168">
            <v>20</v>
          </cell>
          <cell r="L168">
            <v>20</v>
          </cell>
          <cell r="M168">
            <v>20</v>
          </cell>
          <cell r="N168">
            <v>20</v>
          </cell>
          <cell r="O168">
            <v>20</v>
          </cell>
          <cell r="P168">
            <v>20</v>
          </cell>
          <cell r="Q168">
            <v>20</v>
          </cell>
          <cell r="S168">
            <v>240</v>
          </cell>
        </row>
        <row r="171">
          <cell r="F171">
            <v>100</v>
          </cell>
          <cell r="G171">
            <v>100</v>
          </cell>
          <cell r="H171">
            <v>100</v>
          </cell>
          <cell r="I171">
            <v>100</v>
          </cell>
          <cell r="J171">
            <v>100</v>
          </cell>
          <cell r="K171">
            <v>100</v>
          </cell>
          <cell r="L171">
            <v>100</v>
          </cell>
          <cell r="M171">
            <v>100</v>
          </cell>
          <cell r="N171">
            <v>100</v>
          </cell>
          <cell r="O171">
            <v>100</v>
          </cell>
          <cell r="P171">
            <v>100</v>
          </cell>
          <cell r="Q171">
            <v>100</v>
          </cell>
          <cell r="S171">
            <v>1200</v>
          </cell>
        </row>
        <row r="172">
          <cell r="F172">
            <v>35</v>
          </cell>
          <cell r="G172">
            <v>35</v>
          </cell>
          <cell r="H172">
            <v>35</v>
          </cell>
          <cell r="I172">
            <v>35</v>
          </cell>
          <cell r="J172">
            <v>35</v>
          </cell>
          <cell r="K172">
            <v>35</v>
          </cell>
          <cell r="L172">
            <v>35</v>
          </cell>
          <cell r="M172">
            <v>35</v>
          </cell>
          <cell r="N172">
            <v>35</v>
          </cell>
          <cell r="O172">
            <v>35</v>
          </cell>
          <cell r="P172">
            <v>35</v>
          </cell>
          <cell r="Q172">
            <v>35</v>
          </cell>
          <cell r="S172">
            <v>420</v>
          </cell>
        </row>
        <row r="173">
          <cell r="F173">
            <v>50</v>
          </cell>
          <cell r="G173">
            <v>50</v>
          </cell>
          <cell r="H173">
            <v>50</v>
          </cell>
          <cell r="I173">
            <v>50</v>
          </cell>
          <cell r="J173">
            <v>50</v>
          </cell>
          <cell r="K173">
            <v>50</v>
          </cell>
          <cell r="L173">
            <v>50</v>
          </cell>
          <cell r="M173">
            <v>50</v>
          </cell>
          <cell r="N173">
            <v>50</v>
          </cell>
          <cell r="O173">
            <v>50</v>
          </cell>
          <cell r="P173">
            <v>50</v>
          </cell>
          <cell r="Q173">
            <v>50</v>
          </cell>
          <cell r="S173">
            <v>600</v>
          </cell>
        </row>
        <row r="176">
          <cell r="F176">
            <v>180</v>
          </cell>
          <cell r="G176">
            <v>180</v>
          </cell>
          <cell r="H176">
            <v>180</v>
          </cell>
          <cell r="I176">
            <v>180</v>
          </cell>
          <cell r="J176">
            <v>180</v>
          </cell>
          <cell r="K176">
            <v>180</v>
          </cell>
          <cell r="L176">
            <v>180</v>
          </cell>
          <cell r="M176">
            <v>180</v>
          </cell>
          <cell r="N176">
            <v>180</v>
          </cell>
          <cell r="O176">
            <v>180</v>
          </cell>
          <cell r="P176">
            <v>180</v>
          </cell>
          <cell r="Q176">
            <v>180</v>
          </cell>
          <cell r="S176">
            <v>2160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F179">
            <v>1000</v>
          </cell>
          <cell r="G179">
            <v>1000</v>
          </cell>
          <cell r="H179">
            <v>1000</v>
          </cell>
          <cell r="I179">
            <v>1000</v>
          </cell>
          <cell r="J179">
            <v>1000</v>
          </cell>
          <cell r="K179">
            <v>1000</v>
          </cell>
          <cell r="L179">
            <v>1000</v>
          </cell>
          <cell r="M179">
            <v>1000</v>
          </cell>
          <cell r="N179">
            <v>1000</v>
          </cell>
          <cell r="O179">
            <v>1000</v>
          </cell>
          <cell r="P179">
            <v>1000</v>
          </cell>
          <cell r="Q179">
            <v>1000</v>
          </cell>
          <cell r="S179">
            <v>12000</v>
          </cell>
        </row>
        <row r="180">
          <cell r="F180">
            <v>30</v>
          </cell>
          <cell r="G180">
            <v>30</v>
          </cell>
          <cell r="H180">
            <v>30</v>
          </cell>
          <cell r="I180">
            <v>30</v>
          </cell>
          <cell r="J180">
            <v>30</v>
          </cell>
          <cell r="K180">
            <v>30</v>
          </cell>
          <cell r="L180">
            <v>30</v>
          </cell>
          <cell r="M180">
            <v>30</v>
          </cell>
          <cell r="N180">
            <v>30</v>
          </cell>
          <cell r="O180">
            <v>30</v>
          </cell>
          <cell r="P180">
            <v>30</v>
          </cell>
          <cell r="Q180">
            <v>30</v>
          </cell>
          <cell r="S180">
            <v>360</v>
          </cell>
        </row>
        <row r="181">
          <cell r="F181">
            <v>1550</v>
          </cell>
          <cell r="G181">
            <v>1550</v>
          </cell>
          <cell r="H181">
            <v>1550</v>
          </cell>
          <cell r="I181">
            <v>1550</v>
          </cell>
          <cell r="J181">
            <v>1550</v>
          </cell>
          <cell r="K181">
            <v>1550</v>
          </cell>
          <cell r="L181">
            <v>1550</v>
          </cell>
          <cell r="M181">
            <v>1550</v>
          </cell>
          <cell r="N181">
            <v>1550</v>
          </cell>
          <cell r="O181">
            <v>1550</v>
          </cell>
          <cell r="P181">
            <v>1550</v>
          </cell>
          <cell r="Q181">
            <v>1550</v>
          </cell>
          <cell r="S181">
            <v>18600</v>
          </cell>
        </row>
        <row r="182">
          <cell r="F182">
            <v>30</v>
          </cell>
          <cell r="G182">
            <v>30</v>
          </cell>
          <cell r="H182">
            <v>255</v>
          </cell>
          <cell r="I182">
            <v>30</v>
          </cell>
          <cell r="J182">
            <v>30</v>
          </cell>
          <cell r="K182">
            <v>30</v>
          </cell>
          <cell r="L182">
            <v>30</v>
          </cell>
          <cell r="M182">
            <v>30</v>
          </cell>
          <cell r="N182">
            <v>30</v>
          </cell>
          <cell r="O182">
            <v>30</v>
          </cell>
          <cell r="P182">
            <v>30</v>
          </cell>
          <cell r="Q182">
            <v>30</v>
          </cell>
          <cell r="S182">
            <v>585</v>
          </cell>
        </row>
        <row r="183">
          <cell r="F183">
            <v>100</v>
          </cell>
          <cell r="G183">
            <v>100</v>
          </cell>
          <cell r="H183">
            <v>100</v>
          </cell>
          <cell r="I183">
            <v>100</v>
          </cell>
          <cell r="J183">
            <v>100</v>
          </cell>
          <cell r="K183">
            <v>100</v>
          </cell>
          <cell r="L183">
            <v>100</v>
          </cell>
          <cell r="M183">
            <v>100</v>
          </cell>
          <cell r="N183">
            <v>100</v>
          </cell>
          <cell r="O183">
            <v>100</v>
          </cell>
          <cell r="P183">
            <v>100</v>
          </cell>
          <cell r="Q183">
            <v>100</v>
          </cell>
          <cell r="S183">
            <v>1200</v>
          </cell>
        </row>
        <row r="185">
          <cell r="F185">
            <v>333.33333333333331</v>
          </cell>
          <cell r="G185">
            <v>333.33333333333331</v>
          </cell>
          <cell r="H185">
            <v>333.33333333333331</v>
          </cell>
          <cell r="I185">
            <v>333.33333333333331</v>
          </cell>
          <cell r="J185">
            <v>333.33333333333331</v>
          </cell>
          <cell r="K185">
            <v>333.33333333333331</v>
          </cell>
          <cell r="L185">
            <v>333.33333333333331</v>
          </cell>
          <cell r="M185">
            <v>333.33333333333331</v>
          </cell>
          <cell r="N185">
            <v>333.33333333333331</v>
          </cell>
          <cell r="O185">
            <v>333.33333333333331</v>
          </cell>
          <cell r="P185">
            <v>333.33333333333331</v>
          </cell>
          <cell r="Q185">
            <v>333.33333333333331</v>
          </cell>
          <cell r="S185">
            <v>4000.0000000000005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812.5</v>
          </cell>
          <cell r="G187">
            <v>812.5</v>
          </cell>
          <cell r="H187">
            <v>812.5</v>
          </cell>
          <cell r="I187">
            <v>812.5</v>
          </cell>
          <cell r="J187">
            <v>812.5</v>
          </cell>
          <cell r="K187">
            <v>812.5</v>
          </cell>
          <cell r="L187">
            <v>812.5</v>
          </cell>
          <cell r="M187">
            <v>812.5</v>
          </cell>
          <cell r="N187">
            <v>812.5</v>
          </cell>
          <cell r="O187">
            <v>812.5</v>
          </cell>
          <cell r="P187">
            <v>812.5</v>
          </cell>
          <cell r="Q187">
            <v>812.5</v>
          </cell>
          <cell r="S187">
            <v>9750</v>
          </cell>
        </row>
        <row r="191">
          <cell r="F191">
            <v>347.5</v>
          </cell>
          <cell r="G191">
            <v>347.5</v>
          </cell>
          <cell r="H191">
            <v>347.5</v>
          </cell>
          <cell r="I191">
            <v>347.5</v>
          </cell>
          <cell r="J191">
            <v>347.5</v>
          </cell>
          <cell r="K191">
            <v>347.5</v>
          </cell>
          <cell r="L191">
            <v>347.5</v>
          </cell>
          <cell r="M191">
            <v>347.5</v>
          </cell>
          <cell r="N191">
            <v>347.5</v>
          </cell>
          <cell r="O191">
            <v>347.5</v>
          </cell>
          <cell r="P191">
            <v>347.5</v>
          </cell>
          <cell r="Q191">
            <v>347.5</v>
          </cell>
          <cell r="S191">
            <v>4170</v>
          </cell>
        </row>
        <row r="192">
          <cell r="F192">
            <v>0</v>
          </cell>
          <cell r="G192">
            <v>200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200</v>
          </cell>
        </row>
        <row r="194">
          <cell r="F194">
            <v>670.83333333333337</v>
          </cell>
          <cell r="G194">
            <v>2270.833333333333</v>
          </cell>
          <cell r="H194">
            <v>671</v>
          </cell>
          <cell r="I194">
            <v>671</v>
          </cell>
          <cell r="J194">
            <v>671</v>
          </cell>
          <cell r="K194">
            <v>671</v>
          </cell>
          <cell r="L194">
            <v>671</v>
          </cell>
          <cell r="M194">
            <v>671</v>
          </cell>
          <cell r="N194">
            <v>671</v>
          </cell>
          <cell r="O194">
            <v>671</v>
          </cell>
          <cell r="P194">
            <v>671</v>
          </cell>
          <cell r="Q194">
            <v>671</v>
          </cell>
          <cell r="S194">
            <v>9651.6666666666661</v>
          </cell>
        </row>
        <row r="205">
          <cell r="F205">
            <v>13678.125</v>
          </cell>
          <cell r="G205">
            <v>15973.125</v>
          </cell>
          <cell r="H205">
            <v>21593.686079545463</v>
          </cell>
          <cell r="I205">
            <v>15973.125</v>
          </cell>
          <cell r="J205">
            <v>15973.125</v>
          </cell>
          <cell r="K205">
            <v>23582.5</v>
          </cell>
          <cell r="L205">
            <v>15973.125</v>
          </cell>
          <cell r="M205">
            <v>15973.125</v>
          </cell>
          <cell r="N205">
            <v>23644.786931818187</v>
          </cell>
          <cell r="O205">
            <v>15973.125</v>
          </cell>
          <cell r="P205">
            <v>15973.125</v>
          </cell>
          <cell r="Q205">
            <v>23582.5</v>
          </cell>
          <cell r="S205">
            <v>217893.47301136365</v>
          </cell>
        </row>
        <row r="206">
          <cell r="F206">
            <v>850</v>
          </cell>
          <cell r="G206">
            <v>850</v>
          </cell>
          <cell r="H206">
            <v>850</v>
          </cell>
          <cell r="I206">
            <v>850</v>
          </cell>
          <cell r="J206">
            <v>850</v>
          </cell>
          <cell r="K206">
            <v>850</v>
          </cell>
          <cell r="L206">
            <v>850</v>
          </cell>
          <cell r="M206">
            <v>850</v>
          </cell>
          <cell r="N206">
            <v>850</v>
          </cell>
          <cell r="O206">
            <v>850</v>
          </cell>
          <cell r="P206">
            <v>850</v>
          </cell>
          <cell r="Q206">
            <v>850</v>
          </cell>
          <cell r="S206">
            <v>10200</v>
          </cell>
        </row>
        <row r="207">
          <cell r="F207">
            <v>1491.6666666666667</v>
          </cell>
          <cell r="G207">
            <v>1491.6666666666667</v>
          </cell>
          <cell r="H207">
            <v>1491.6666666666667</v>
          </cell>
          <cell r="I207">
            <v>1491.6666666666667</v>
          </cell>
          <cell r="J207">
            <v>1491.6666666666667</v>
          </cell>
          <cell r="K207">
            <v>1491.6666666666667</v>
          </cell>
          <cell r="L207">
            <v>1491.6666666666667</v>
          </cell>
          <cell r="M207">
            <v>1491.6666666666667</v>
          </cell>
          <cell r="N207">
            <v>1491.6666666666667</v>
          </cell>
          <cell r="O207">
            <v>1491.6666666666667</v>
          </cell>
          <cell r="P207">
            <v>1491.6666666666667</v>
          </cell>
          <cell r="Q207">
            <v>1491.6666666666667</v>
          </cell>
          <cell r="S207">
            <v>17900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4">
          <cell r="F214">
            <v>46</v>
          </cell>
          <cell r="G214">
            <v>46</v>
          </cell>
          <cell r="H214">
            <v>46</v>
          </cell>
          <cell r="I214">
            <v>46</v>
          </cell>
          <cell r="J214">
            <v>46</v>
          </cell>
          <cell r="K214">
            <v>46</v>
          </cell>
          <cell r="L214">
            <v>46</v>
          </cell>
          <cell r="M214">
            <v>46</v>
          </cell>
          <cell r="N214">
            <v>46</v>
          </cell>
          <cell r="O214">
            <v>46</v>
          </cell>
          <cell r="P214">
            <v>46</v>
          </cell>
          <cell r="Q214">
            <v>46</v>
          </cell>
          <cell r="S214">
            <v>552</v>
          </cell>
        </row>
        <row r="216">
          <cell r="F216">
            <v>65</v>
          </cell>
          <cell r="G216">
            <v>65</v>
          </cell>
          <cell r="H216">
            <v>65</v>
          </cell>
          <cell r="I216">
            <v>65</v>
          </cell>
          <cell r="J216">
            <v>65</v>
          </cell>
          <cell r="K216">
            <v>65</v>
          </cell>
          <cell r="L216">
            <v>65</v>
          </cell>
          <cell r="M216">
            <v>65</v>
          </cell>
          <cell r="N216">
            <v>65</v>
          </cell>
          <cell r="O216">
            <v>65</v>
          </cell>
          <cell r="P216">
            <v>65</v>
          </cell>
          <cell r="Q216">
            <v>65</v>
          </cell>
          <cell r="S216">
            <v>780</v>
          </cell>
        </row>
        <row r="217">
          <cell r="F217">
            <v>2280</v>
          </cell>
          <cell r="G217">
            <v>975</v>
          </cell>
          <cell r="H217">
            <v>975</v>
          </cell>
          <cell r="I217">
            <v>975</v>
          </cell>
          <cell r="J217">
            <v>975</v>
          </cell>
          <cell r="K217">
            <v>975</v>
          </cell>
          <cell r="L217">
            <v>975</v>
          </cell>
          <cell r="M217">
            <v>975</v>
          </cell>
          <cell r="N217">
            <v>975</v>
          </cell>
          <cell r="O217">
            <v>975</v>
          </cell>
          <cell r="P217">
            <v>975</v>
          </cell>
          <cell r="Q217">
            <v>975</v>
          </cell>
          <cell r="S217">
            <v>13005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4000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4000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310</v>
          </cell>
          <cell r="G248">
            <v>310</v>
          </cell>
          <cell r="H248">
            <v>310</v>
          </cell>
          <cell r="I248">
            <v>310</v>
          </cell>
          <cell r="J248">
            <v>310</v>
          </cell>
          <cell r="K248">
            <v>310</v>
          </cell>
          <cell r="L248">
            <v>310</v>
          </cell>
          <cell r="M248">
            <v>310</v>
          </cell>
          <cell r="N248">
            <v>310</v>
          </cell>
          <cell r="O248">
            <v>310</v>
          </cell>
          <cell r="P248">
            <v>310</v>
          </cell>
          <cell r="Q248">
            <v>310</v>
          </cell>
          <cell r="S248">
            <v>3720</v>
          </cell>
        </row>
        <row r="249">
          <cell r="F249">
            <v>90</v>
          </cell>
          <cell r="G249">
            <v>90</v>
          </cell>
          <cell r="H249">
            <v>90</v>
          </cell>
          <cell r="I249">
            <v>90</v>
          </cell>
          <cell r="J249">
            <v>90</v>
          </cell>
          <cell r="K249">
            <v>90</v>
          </cell>
          <cell r="L249">
            <v>90</v>
          </cell>
          <cell r="M249">
            <v>90</v>
          </cell>
          <cell r="N249">
            <v>90</v>
          </cell>
          <cell r="O249">
            <v>90</v>
          </cell>
          <cell r="P249">
            <v>90</v>
          </cell>
          <cell r="Q249">
            <v>90</v>
          </cell>
          <cell r="S249">
            <v>1080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85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</row>
        <row r="107">
          <cell r="F107">
            <v>330</v>
          </cell>
          <cell r="G107">
            <v>330</v>
          </cell>
          <cell r="H107">
            <v>400</v>
          </cell>
          <cell r="I107">
            <v>400</v>
          </cell>
          <cell r="J107">
            <v>400</v>
          </cell>
          <cell r="K107">
            <v>400</v>
          </cell>
          <cell r="L107">
            <v>400</v>
          </cell>
          <cell r="M107">
            <v>400</v>
          </cell>
          <cell r="N107">
            <v>400</v>
          </cell>
          <cell r="O107">
            <v>400</v>
          </cell>
          <cell r="P107">
            <v>400</v>
          </cell>
          <cell r="Q107">
            <v>400</v>
          </cell>
          <cell r="S107">
            <v>4660</v>
          </cell>
        </row>
        <row r="108">
          <cell r="F108">
            <v>20</v>
          </cell>
          <cell r="G108">
            <v>20</v>
          </cell>
          <cell r="H108">
            <v>20</v>
          </cell>
          <cell r="I108">
            <v>20</v>
          </cell>
          <cell r="J108">
            <v>20</v>
          </cell>
          <cell r="K108">
            <v>20</v>
          </cell>
          <cell r="L108">
            <v>20</v>
          </cell>
          <cell r="M108">
            <v>20</v>
          </cell>
          <cell r="N108">
            <v>20</v>
          </cell>
          <cell r="O108">
            <v>20</v>
          </cell>
          <cell r="P108">
            <v>20</v>
          </cell>
          <cell r="Q108">
            <v>20</v>
          </cell>
          <cell r="S108">
            <v>240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F110">
            <v>80</v>
          </cell>
          <cell r="G110">
            <v>80</v>
          </cell>
          <cell r="H110">
            <v>80</v>
          </cell>
          <cell r="I110">
            <v>80</v>
          </cell>
          <cell r="J110">
            <v>80</v>
          </cell>
          <cell r="K110">
            <v>80</v>
          </cell>
          <cell r="L110">
            <v>80</v>
          </cell>
          <cell r="M110">
            <v>80</v>
          </cell>
          <cell r="N110">
            <v>80</v>
          </cell>
          <cell r="O110">
            <v>80</v>
          </cell>
          <cell r="P110">
            <v>80</v>
          </cell>
          <cell r="Q110">
            <v>80</v>
          </cell>
          <cell r="S110">
            <v>960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F119">
            <v>5</v>
          </cell>
          <cell r="G119">
            <v>0</v>
          </cell>
          <cell r="H119">
            <v>0</v>
          </cell>
          <cell r="I119">
            <v>5</v>
          </cell>
          <cell r="J119">
            <v>0</v>
          </cell>
          <cell r="K119">
            <v>0</v>
          </cell>
          <cell r="L119">
            <v>5</v>
          </cell>
          <cell r="M119">
            <v>0</v>
          </cell>
          <cell r="N119">
            <v>0</v>
          </cell>
          <cell r="O119">
            <v>5</v>
          </cell>
          <cell r="P119">
            <v>0</v>
          </cell>
          <cell r="Q119">
            <v>0</v>
          </cell>
          <cell r="S119">
            <v>20</v>
          </cell>
        </row>
        <row r="121">
          <cell r="F121">
            <v>60</v>
          </cell>
          <cell r="G121">
            <v>60</v>
          </cell>
          <cell r="H121">
            <v>60</v>
          </cell>
          <cell r="I121">
            <v>60</v>
          </cell>
          <cell r="J121">
            <v>60</v>
          </cell>
          <cell r="K121">
            <v>60</v>
          </cell>
          <cell r="L121">
            <v>60</v>
          </cell>
          <cell r="M121">
            <v>60</v>
          </cell>
          <cell r="N121">
            <v>60</v>
          </cell>
          <cell r="O121">
            <v>60</v>
          </cell>
          <cell r="P121">
            <v>60</v>
          </cell>
          <cell r="Q121">
            <v>60</v>
          </cell>
          <cell r="S121">
            <v>720</v>
          </cell>
        </row>
        <row r="122">
          <cell r="F122">
            <v>20</v>
          </cell>
          <cell r="G122">
            <v>0</v>
          </cell>
          <cell r="H122">
            <v>0</v>
          </cell>
          <cell r="I122">
            <v>20</v>
          </cell>
          <cell r="J122">
            <v>0</v>
          </cell>
          <cell r="K122">
            <v>0</v>
          </cell>
          <cell r="L122">
            <v>20</v>
          </cell>
          <cell r="M122">
            <v>0</v>
          </cell>
          <cell r="N122">
            <v>0</v>
          </cell>
          <cell r="O122">
            <v>20</v>
          </cell>
          <cell r="P122">
            <v>0</v>
          </cell>
          <cell r="Q122">
            <v>0</v>
          </cell>
          <cell r="S122">
            <v>80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5">
          <cell r="F125">
            <v>15</v>
          </cell>
          <cell r="G125">
            <v>15</v>
          </cell>
          <cell r="H125">
            <v>315</v>
          </cell>
          <cell r="I125">
            <v>15</v>
          </cell>
          <cell r="J125">
            <v>15</v>
          </cell>
          <cell r="K125">
            <v>15</v>
          </cell>
          <cell r="L125">
            <v>65</v>
          </cell>
          <cell r="M125">
            <v>15</v>
          </cell>
          <cell r="N125">
            <v>15</v>
          </cell>
          <cell r="O125">
            <v>15</v>
          </cell>
          <cell r="P125">
            <v>15</v>
          </cell>
          <cell r="Q125">
            <v>15</v>
          </cell>
          <cell r="S125">
            <v>530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F127">
            <v>135</v>
          </cell>
          <cell r="G127">
            <v>135</v>
          </cell>
          <cell r="H127">
            <v>135</v>
          </cell>
          <cell r="I127">
            <v>135</v>
          </cell>
          <cell r="J127">
            <v>135</v>
          </cell>
          <cell r="K127">
            <v>135</v>
          </cell>
          <cell r="L127">
            <v>135</v>
          </cell>
          <cell r="M127">
            <v>135</v>
          </cell>
          <cell r="N127">
            <v>135</v>
          </cell>
          <cell r="O127">
            <v>135</v>
          </cell>
          <cell r="P127">
            <v>135</v>
          </cell>
          <cell r="Q127">
            <v>135</v>
          </cell>
          <cell r="S127">
            <v>1620</v>
          </cell>
        </row>
        <row r="128">
          <cell r="F128">
            <v>55</v>
          </cell>
          <cell r="G128">
            <v>55</v>
          </cell>
          <cell r="H128">
            <v>55</v>
          </cell>
          <cell r="I128">
            <v>55</v>
          </cell>
          <cell r="J128">
            <v>55</v>
          </cell>
          <cell r="K128">
            <v>55</v>
          </cell>
          <cell r="L128">
            <v>55</v>
          </cell>
          <cell r="M128">
            <v>55</v>
          </cell>
          <cell r="N128">
            <v>55</v>
          </cell>
          <cell r="O128">
            <v>55</v>
          </cell>
          <cell r="P128">
            <v>55</v>
          </cell>
          <cell r="Q128">
            <v>55</v>
          </cell>
          <cell r="S128">
            <v>660</v>
          </cell>
        </row>
        <row r="131">
          <cell r="F131">
            <v>89.666666666666671</v>
          </cell>
          <cell r="G131">
            <v>89.666666666666671</v>
          </cell>
          <cell r="H131">
            <v>89.666666666666671</v>
          </cell>
          <cell r="I131">
            <v>89.666666666666671</v>
          </cell>
          <cell r="J131">
            <v>89.666666666666671</v>
          </cell>
          <cell r="K131">
            <v>89.666666666666671</v>
          </cell>
          <cell r="L131">
            <v>89.666666666666671</v>
          </cell>
          <cell r="M131">
            <v>89.666666666666671</v>
          </cell>
          <cell r="N131">
            <v>89.666666666666671</v>
          </cell>
          <cell r="O131">
            <v>89.666666666666671</v>
          </cell>
          <cell r="P131">
            <v>89.666666666666671</v>
          </cell>
          <cell r="Q131">
            <v>89.666666666666671</v>
          </cell>
          <cell r="S131">
            <v>1075.9999999999998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F135">
            <v>100</v>
          </cell>
          <cell r="G135">
            <v>100</v>
          </cell>
          <cell r="H135">
            <v>100</v>
          </cell>
          <cell r="I135">
            <v>100</v>
          </cell>
          <cell r="J135">
            <v>100</v>
          </cell>
          <cell r="K135">
            <v>100</v>
          </cell>
          <cell r="L135">
            <v>100</v>
          </cell>
          <cell r="M135">
            <v>100</v>
          </cell>
          <cell r="N135">
            <v>100</v>
          </cell>
          <cell r="O135">
            <v>100</v>
          </cell>
          <cell r="P135">
            <v>100</v>
          </cell>
          <cell r="Q135">
            <v>100</v>
          </cell>
          <cell r="S135">
            <v>1200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F143">
            <v>2269.1999999999998</v>
          </cell>
          <cell r="G143">
            <v>2269.1999999999998</v>
          </cell>
          <cell r="H143">
            <v>2269.1999999999998</v>
          </cell>
          <cell r="I143">
            <v>2269.1999999999998</v>
          </cell>
          <cell r="J143">
            <v>2269.1999999999998</v>
          </cell>
          <cell r="K143">
            <v>2269.1999999999998</v>
          </cell>
          <cell r="L143">
            <v>2269.1999999999998</v>
          </cell>
          <cell r="M143">
            <v>2269.1999999999998</v>
          </cell>
          <cell r="N143">
            <v>2269.1999999999998</v>
          </cell>
          <cell r="O143">
            <v>2269.1999999999998</v>
          </cell>
          <cell r="P143">
            <v>2269.1999999999998</v>
          </cell>
          <cell r="Q143">
            <v>2269.1999999999998</v>
          </cell>
          <cell r="S143">
            <v>27230.400000000005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F146">
            <v>95</v>
          </cell>
          <cell r="G146">
            <v>95</v>
          </cell>
          <cell r="H146">
            <v>95</v>
          </cell>
          <cell r="I146">
            <v>95</v>
          </cell>
          <cell r="J146">
            <v>95</v>
          </cell>
          <cell r="K146">
            <v>95</v>
          </cell>
          <cell r="L146">
            <v>95</v>
          </cell>
          <cell r="M146">
            <v>95</v>
          </cell>
          <cell r="N146">
            <v>95</v>
          </cell>
          <cell r="O146">
            <v>95</v>
          </cell>
          <cell r="P146">
            <v>95</v>
          </cell>
          <cell r="Q146">
            <v>95</v>
          </cell>
          <cell r="S146">
            <v>1140</v>
          </cell>
        </row>
        <row r="147">
          <cell r="F147">
            <v>300</v>
          </cell>
          <cell r="G147">
            <v>0</v>
          </cell>
          <cell r="H147">
            <v>0</v>
          </cell>
          <cell r="I147">
            <v>300</v>
          </cell>
          <cell r="J147">
            <v>0</v>
          </cell>
          <cell r="K147">
            <v>0</v>
          </cell>
          <cell r="L147">
            <v>300</v>
          </cell>
          <cell r="M147">
            <v>0</v>
          </cell>
          <cell r="N147">
            <v>0</v>
          </cell>
          <cell r="O147">
            <v>300</v>
          </cell>
          <cell r="P147">
            <v>0</v>
          </cell>
          <cell r="Q147">
            <v>0</v>
          </cell>
          <cell r="S147">
            <v>1200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61">
          <cell r="F161">
            <v>0</v>
          </cell>
          <cell r="G161">
            <v>850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100</v>
          </cell>
          <cell r="S161">
            <v>950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F172">
            <v>70</v>
          </cell>
          <cell r="G172">
            <v>70</v>
          </cell>
          <cell r="H172">
            <v>70</v>
          </cell>
          <cell r="I172">
            <v>70</v>
          </cell>
          <cell r="J172">
            <v>70</v>
          </cell>
          <cell r="K172">
            <v>70</v>
          </cell>
          <cell r="L172">
            <v>70</v>
          </cell>
          <cell r="M172">
            <v>70</v>
          </cell>
          <cell r="N172">
            <v>70</v>
          </cell>
          <cell r="O172">
            <v>70</v>
          </cell>
          <cell r="P172">
            <v>70</v>
          </cell>
          <cell r="Q172">
            <v>70</v>
          </cell>
          <cell r="S172">
            <v>840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</row>
        <row r="176">
          <cell r="F176">
            <v>100</v>
          </cell>
          <cell r="G176">
            <v>100</v>
          </cell>
          <cell r="H176">
            <v>100</v>
          </cell>
          <cell r="I176">
            <v>100</v>
          </cell>
          <cell r="J176">
            <v>100</v>
          </cell>
          <cell r="K176">
            <v>100</v>
          </cell>
          <cell r="L176">
            <v>100</v>
          </cell>
          <cell r="M176">
            <v>100</v>
          </cell>
          <cell r="N176">
            <v>100</v>
          </cell>
          <cell r="O176">
            <v>100</v>
          </cell>
          <cell r="P176">
            <v>100</v>
          </cell>
          <cell r="Q176">
            <v>100</v>
          </cell>
          <cell r="S176">
            <v>1200</v>
          </cell>
        </row>
        <row r="178">
          <cell r="F178">
            <v>320</v>
          </cell>
          <cell r="G178">
            <v>320</v>
          </cell>
          <cell r="H178">
            <v>320</v>
          </cell>
          <cell r="I178">
            <v>320</v>
          </cell>
          <cell r="J178">
            <v>320</v>
          </cell>
          <cell r="K178">
            <v>320</v>
          </cell>
          <cell r="L178">
            <v>320</v>
          </cell>
          <cell r="M178">
            <v>320</v>
          </cell>
          <cell r="N178">
            <v>320</v>
          </cell>
          <cell r="O178">
            <v>320</v>
          </cell>
          <cell r="P178">
            <v>320</v>
          </cell>
          <cell r="Q178">
            <v>320</v>
          </cell>
          <cell r="S178">
            <v>3840</v>
          </cell>
        </row>
        <row r="179">
          <cell r="F179">
            <v>90</v>
          </cell>
          <cell r="G179">
            <v>90</v>
          </cell>
          <cell r="H179">
            <v>90</v>
          </cell>
          <cell r="I179">
            <v>90</v>
          </cell>
          <cell r="J179">
            <v>90</v>
          </cell>
          <cell r="K179">
            <v>90</v>
          </cell>
          <cell r="L179">
            <v>90</v>
          </cell>
          <cell r="M179">
            <v>90</v>
          </cell>
          <cell r="N179">
            <v>90</v>
          </cell>
          <cell r="O179">
            <v>90</v>
          </cell>
          <cell r="P179">
            <v>90</v>
          </cell>
          <cell r="Q179">
            <v>90</v>
          </cell>
          <cell r="S179">
            <v>1080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F182">
            <v>20</v>
          </cell>
          <cell r="G182">
            <v>110</v>
          </cell>
          <cell r="H182">
            <v>20</v>
          </cell>
          <cell r="I182">
            <v>20</v>
          </cell>
          <cell r="J182">
            <v>20</v>
          </cell>
          <cell r="K182">
            <v>20</v>
          </cell>
          <cell r="L182">
            <v>20</v>
          </cell>
          <cell r="M182">
            <v>20</v>
          </cell>
          <cell r="N182">
            <v>20</v>
          </cell>
          <cell r="O182">
            <v>20</v>
          </cell>
          <cell r="P182">
            <v>20</v>
          </cell>
          <cell r="Q182">
            <v>20</v>
          </cell>
          <cell r="S182">
            <v>330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</row>
        <row r="187">
          <cell r="F187">
            <v>451.66666666666669</v>
          </cell>
          <cell r="G187">
            <v>451.66666666666669</v>
          </cell>
          <cell r="H187">
            <v>451.66666666666669</v>
          </cell>
          <cell r="I187">
            <v>451.66666666666669</v>
          </cell>
          <cell r="J187">
            <v>451.66666666666669</v>
          </cell>
          <cell r="K187">
            <v>451.66666666666669</v>
          </cell>
          <cell r="L187">
            <v>451.66666666666669</v>
          </cell>
          <cell r="M187">
            <v>451.66666666666669</v>
          </cell>
          <cell r="N187">
            <v>451.66666666666669</v>
          </cell>
          <cell r="O187">
            <v>451.66666666666669</v>
          </cell>
          <cell r="P187">
            <v>451.66666666666669</v>
          </cell>
          <cell r="Q187">
            <v>451.66666666666669</v>
          </cell>
          <cell r="S187">
            <v>5420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4">
          <cell r="F194">
            <v>0</v>
          </cell>
          <cell r="G194">
            <v>800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800</v>
          </cell>
        </row>
        <row r="205">
          <cell r="F205">
            <v>1839.9780000000001</v>
          </cell>
          <cell r="G205">
            <v>1839.9780000000001</v>
          </cell>
          <cell r="H205">
            <v>2506.1910681818185</v>
          </cell>
          <cell r="I205">
            <v>1839.9780000000001</v>
          </cell>
          <cell r="J205">
            <v>1839.9780000000001</v>
          </cell>
          <cell r="K205">
            <v>2741.9279999999999</v>
          </cell>
          <cell r="L205">
            <v>1839.9780000000001</v>
          </cell>
          <cell r="M205">
            <v>1839.9780000000001</v>
          </cell>
          <cell r="N205">
            <v>2557.4382272727275</v>
          </cell>
          <cell r="O205">
            <v>1839.9780000000001</v>
          </cell>
          <cell r="P205">
            <v>1839.9780000000001</v>
          </cell>
          <cell r="Q205">
            <v>2741.9279999999999</v>
          </cell>
          <cell r="S205">
            <v>25267.309295454543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F207">
            <v>100</v>
          </cell>
          <cell r="G207">
            <v>100</v>
          </cell>
          <cell r="H207">
            <v>100</v>
          </cell>
          <cell r="I207">
            <v>100</v>
          </cell>
          <cell r="J207">
            <v>100</v>
          </cell>
          <cell r="K207">
            <v>100</v>
          </cell>
          <cell r="L207">
            <v>100</v>
          </cell>
          <cell r="M207">
            <v>100</v>
          </cell>
          <cell r="N207">
            <v>100</v>
          </cell>
          <cell r="O207">
            <v>100</v>
          </cell>
          <cell r="P207">
            <v>100</v>
          </cell>
          <cell r="Q207">
            <v>100</v>
          </cell>
          <cell r="S207">
            <v>1200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4">
          <cell r="F214">
            <v>46</v>
          </cell>
          <cell r="G214">
            <v>0</v>
          </cell>
          <cell r="H214">
            <v>46</v>
          </cell>
          <cell r="I214">
            <v>0</v>
          </cell>
          <cell r="J214">
            <v>46</v>
          </cell>
          <cell r="K214">
            <v>0</v>
          </cell>
          <cell r="L214">
            <v>46</v>
          </cell>
          <cell r="M214">
            <v>0</v>
          </cell>
          <cell r="N214">
            <v>46</v>
          </cell>
          <cell r="O214">
            <v>0</v>
          </cell>
          <cell r="P214">
            <v>46</v>
          </cell>
          <cell r="Q214">
            <v>0</v>
          </cell>
          <cell r="S214">
            <v>276</v>
          </cell>
        </row>
        <row r="216">
          <cell r="F216">
            <v>20</v>
          </cell>
          <cell r="G216">
            <v>20</v>
          </cell>
          <cell r="H216">
            <v>20</v>
          </cell>
          <cell r="I216">
            <v>20</v>
          </cell>
          <cell r="J216">
            <v>20</v>
          </cell>
          <cell r="K216">
            <v>20</v>
          </cell>
          <cell r="L216">
            <v>20</v>
          </cell>
          <cell r="M216">
            <v>20</v>
          </cell>
          <cell r="N216">
            <v>20</v>
          </cell>
          <cell r="O216">
            <v>20</v>
          </cell>
          <cell r="P216">
            <v>20</v>
          </cell>
          <cell r="Q216">
            <v>20</v>
          </cell>
          <cell r="S216">
            <v>240</v>
          </cell>
        </row>
        <row r="217">
          <cell r="F217">
            <v>290</v>
          </cell>
          <cell r="G217">
            <v>110</v>
          </cell>
          <cell r="H217">
            <v>110</v>
          </cell>
          <cell r="I217">
            <v>110</v>
          </cell>
          <cell r="J217">
            <v>110</v>
          </cell>
          <cell r="K217">
            <v>110</v>
          </cell>
          <cell r="L217">
            <v>110</v>
          </cell>
          <cell r="M217">
            <v>110</v>
          </cell>
          <cell r="N217">
            <v>110</v>
          </cell>
          <cell r="O217">
            <v>110</v>
          </cell>
          <cell r="P217">
            <v>110</v>
          </cell>
          <cell r="Q217">
            <v>110</v>
          </cell>
          <cell r="S217">
            <v>1500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8">
          <cell r="F248">
            <v>10</v>
          </cell>
          <cell r="G248">
            <v>10</v>
          </cell>
          <cell r="H248">
            <v>10</v>
          </cell>
          <cell r="I248">
            <v>10</v>
          </cell>
          <cell r="J248">
            <v>10</v>
          </cell>
          <cell r="K248">
            <v>10</v>
          </cell>
          <cell r="L248">
            <v>10</v>
          </cell>
          <cell r="M248">
            <v>10</v>
          </cell>
          <cell r="N248">
            <v>10</v>
          </cell>
          <cell r="O248">
            <v>10</v>
          </cell>
          <cell r="P248">
            <v>10</v>
          </cell>
          <cell r="Q248">
            <v>10</v>
          </cell>
          <cell r="S248">
            <v>120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</sheetData>
      <sheetData sheetId="86"/>
      <sheetData sheetId="87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88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89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90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91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92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93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94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95"/>
      <sheetData sheetId="96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97">
        <row r="10">
          <cell r="S10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6">
          <cell r="S46">
            <v>0</v>
          </cell>
        </row>
        <row r="48">
          <cell r="S48">
            <v>0</v>
          </cell>
        </row>
        <row r="50">
          <cell r="S50">
            <v>0</v>
          </cell>
        </row>
        <row r="56">
          <cell r="S56">
            <v>0</v>
          </cell>
        </row>
        <row r="60">
          <cell r="S60">
            <v>0</v>
          </cell>
        </row>
        <row r="61">
          <cell r="S61">
            <v>0</v>
          </cell>
        </row>
        <row r="68">
          <cell r="S6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6">
          <cell r="S9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6">
          <cell r="S116">
            <v>0</v>
          </cell>
        </row>
        <row r="117">
          <cell r="S117">
            <v>0</v>
          </cell>
        </row>
        <row r="118">
          <cell r="S118">
            <v>0</v>
          </cell>
        </row>
        <row r="119">
          <cell r="S119">
            <v>0</v>
          </cell>
        </row>
        <row r="121">
          <cell r="S121">
            <v>0</v>
          </cell>
        </row>
        <row r="122">
          <cell r="S122">
            <v>0</v>
          </cell>
        </row>
        <row r="123">
          <cell r="S123">
            <v>0</v>
          </cell>
        </row>
        <row r="125">
          <cell r="S125">
            <v>0</v>
          </cell>
        </row>
        <row r="126">
          <cell r="S126">
            <v>0</v>
          </cell>
        </row>
        <row r="127">
          <cell r="S127">
            <v>0</v>
          </cell>
        </row>
        <row r="128">
          <cell r="S128">
            <v>0</v>
          </cell>
        </row>
        <row r="131">
          <cell r="S131">
            <v>0</v>
          </cell>
        </row>
        <row r="132">
          <cell r="S132">
            <v>0</v>
          </cell>
        </row>
        <row r="133">
          <cell r="S133">
            <v>0</v>
          </cell>
        </row>
        <row r="134">
          <cell r="S134">
            <v>0</v>
          </cell>
        </row>
        <row r="135">
          <cell r="S135">
            <v>0</v>
          </cell>
        </row>
        <row r="136">
          <cell r="S136">
            <v>0</v>
          </cell>
        </row>
        <row r="137">
          <cell r="S137">
            <v>0</v>
          </cell>
        </row>
        <row r="138">
          <cell r="S138">
            <v>0</v>
          </cell>
        </row>
        <row r="139">
          <cell r="S139">
            <v>0</v>
          </cell>
        </row>
        <row r="140">
          <cell r="S140">
            <v>0</v>
          </cell>
        </row>
        <row r="142">
          <cell r="S142">
            <v>0</v>
          </cell>
        </row>
        <row r="143">
          <cell r="S143">
            <v>0</v>
          </cell>
        </row>
        <row r="145">
          <cell r="S145">
            <v>0</v>
          </cell>
        </row>
        <row r="146">
          <cell r="S146">
            <v>0</v>
          </cell>
        </row>
        <row r="147">
          <cell r="S147">
            <v>0</v>
          </cell>
        </row>
        <row r="148">
          <cell r="S148">
            <v>0</v>
          </cell>
        </row>
        <row r="161">
          <cell r="S161">
            <v>0</v>
          </cell>
        </row>
        <row r="167">
          <cell r="S167">
            <v>0</v>
          </cell>
        </row>
        <row r="168">
          <cell r="S168">
            <v>0</v>
          </cell>
        </row>
        <row r="171">
          <cell r="S171">
            <v>0</v>
          </cell>
        </row>
        <row r="172">
          <cell r="S172">
            <v>0</v>
          </cell>
        </row>
        <row r="173">
          <cell r="S173">
            <v>0</v>
          </cell>
        </row>
        <row r="176">
          <cell r="S176">
            <v>0</v>
          </cell>
        </row>
        <row r="178">
          <cell r="S178">
            <v>0</v>
          </cell>
        </row>
        <row r="179">
          <cell r="S179">
            <v>0</v>
          </cell>
        </row>
        <row r="180">
          <cell r="S180">
            <v>0</v>
          </cell>
        </row>
        <row r="181">
          <cell r="S181">
            <v>0</v>
          </cell>
        </row>
        <row r="182">
          <cell r="S182">
            <v>0</v>
          </cell>
        </row>
        <row r="183">
          <cell r="S183">
            <v>0</v>
          </cell>
        </row>
        <row r="185">
          <cell r="S185">
            <v>0</v>
          </cell>
        </row>
        <row r="186">
          <cell r="S186">
            <v>0</v>
          </cell>
        </row>
        <row r="187">
          <cell r="S187">
            <v>0</v>
          </cell>
        </row>
        <row r="191">
          <cell r="S191">
            <v>0</v>
          </cell>
        </row>
        <row r="192">
          <cell r="S192">
            <v>0</v>
          </cell>
        </row>
        <row r="194">
          <cell r="S194">
            <v>0</v>
          </cell>
        </row>
        <row r="205">
          <cell r="S205">
            <v>0</v>
          </cell>
        </row>
        <row r="206">
          <cell r="S206">
            <v>0</v>
          </cell>
        </row>
        <row r="207">
          <cell r="S207">
            <v>0</v>
          </cell>
        </row>
        <row r="208">
          <cell r="S208">
            <v>0</v>
          </cell>
        </row>
        <row r="210">
          <cell r="S210">
            <v>0</v>
          </cell>
        </row>
        <row r="211">
          <cell r="S211">
            <v>0</v>
          </cell>
        </row>
        <row r="214">
          <cell r="S214">
            <v>0</v>
          </cell>
        </row>
        <row r="216">
          <cell r="S216">
            <v>0</v>
          </cell>
        </row>
        <row r="227">
          <cell r="S227">
            <v>0</v>
          </cell>
        </row>
        <row r="235">
          <cell r="S235">
            <v>0</v>
          </cell>
        </row>
        <row r="236">
          <cell r="S236">
            <v>0</v>
          </cell>
        </row>
        <row r="237">
          <cell r="S237">
            <v>0</v>
          </cell>
        </row>
        <row r="238">
          <cell r="S238">
            <v>0</v>
          </cell>
        </row>
        <row r="239">
          <cell r="S239">
            <v>0</v>
          </cell>
        </row>
        <row r="248">
          <cell r="S248">
            <v>0</v>
          </cell>
        </row>
        <row r="249">
          <cell r="S249">
            <v>0</v>
          </cell>
        </row>
        <row r="250">
          <cell r="S250">
            <v>0</v>
          </cell>
        </row>
        <row r="256">
          <cell r="S256">
            <v>0</v>
          </cell>
        </row>
      </sheetData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7"/>
  <sheetViews>
    <sheetView tabSelected="1" workbookViewId="0">
      <selection activeCell="K4" sqref="K4"/>
    </sheetView>
  </sheetViews>
  <sheetFormatPr defaultColWidth="9.109375" defaultRowHeight="14.4" x14ac:dyDescent="0.3"/>
  <cols>
    <col min="1" max="1" width="11.21875" style="6" customWidth="1"/>
    <col min="2" max="2" width="33" customWidth="1"/>
    <col min="3" max="5" width="2.33203125" customWidth="1"/>
    <col min="6" max="17" width="11.33203125" style="2" customWidth="1"/>
    <col min="18" max="18" width="4.44140625" customWidth="1"/>
    <col min="19" max="19" width="12.88671875" style="5" customWidth="1"/>
    <col min="20" max="20" width="59.44140625" bestFit="1" customWidth="1"/>
    <col min="78" max="78" width="11" customWidth="1"/>
  </cols>
  <sheetData>
    <row r="1" spans="1:19" x14ac:dyDescent="0.3">
      <c r="A1" s="1" t="s">
        <v>0</v>
      </c>
      <c r="K1" s="3"/>
      <c r="L1" s="3"/>
      <c r="R1" s="4"/>
    </row>
    <row r="2" spans="1:19" x14ac:dyDescent="0.3">
      <c r="R2" s="7"/>
    </row>
    <row r="3" spans="1:19" x14ac:dyDescent="0.3">
      <c r="A3" s="8" t="s">
        <v>1</v>
      </c>
      <c r="R3" s="9"/>
    </row>
    <row r="4" spans="1:19" x14ac:dyDescent="0.3">
      <c r="R4" s="10"/>
    </row>
    <row r="5" spans="1:19" x14ac:dyDescent="0.3">
      <c r="A5" s="8" t="s">
        <v>2</v>
      </c>
      <c r="R5" s="11"/>
      <c r="S5" s="12" t="s">
        <v>3</v>
      </c>
    </row>
    <row r="6" spans="1:19" x14ac:dyDescent="0.3">
      <c r="F6" s="13">
        <v>44652</v>
      </c>
      <c r="G6" s="13">
        <v>44682</v>
      </c>
      <c r="H6" s="13">
        <v>44713</v>
      </c>
      <c r="I6" s="13">
        <v>44743</v>
      </c>
      <c r="J6" s="13">
        <v>44774</v>
      </c>
      <c r="K6" s="13">
        <v>44805</v>
      </c>
      <c r="L6" s="13">
        <v>44835</v>
      </c>
      <c r="M6" s="13">
        <v>44866</v>
      </c>
      <c r="N6" s="13">
        <v>44896</v>
      </c>
      <c r="O6" s="13">
        <v>44927</v>
      </c>
      <c r="P6" s="13">
        <v>44958</v>
      </c>
      <c r="Q6" s="13">
        <v>44986</v>
      </c>
      <c r="R6" s="14"/>
      <c r="S6" s="13" t="s">
        <v>4</v>
      </c>
    </row>
    <row r="7" spans="1:19" x14ac:dyDescent="0.3">
      <c r="R7" s="14"/>
    </row>
    <row r="8" spans="1:19" x14ac:dyDescent="0.3">
      <c r="R8" s="14"/>
    </row>
    <row r="9" spans="1:19" x14ac:dyDescent="0.3">
      <c r="A9" s="6" t="s">
        <v>5</v>
      </c>
      <c r="R9" s="15"/>
    </row>
    <row r="10" spans="1:19" x14ac:dyDescent="0.3">
      <c r="A10" s="6" t="s">
        <v>6</v>
      </c>
      <c r="B10" t="s">
        <v>7</v>
      </c>
      <c r="F10" s="2">
        <f>SUM('[1]2 Awareness FCT:710 Nw Merch FCT'!F10)</f>
        <v>88837</v>
      </c>
      <c r="G10" s="2">
        <f>SUM('[1]2 Awareness FCT:710 Nw Merch FCT'!G10)</f>
        <v>99837</v>
      </c>
      <c r="H10" s="2">
        <f>SUM('[1]2 Awareness FCT:710 Nw Merch FCT'!H10)</f>
        <v>88837</v>
      </c>
      <c r="I10" s="2">
        <f>SUM('[1]2 Awareness FCT:710 Nw Merch FCT'!I10)</f>
        <v>313837</v>
      </c>
      <c r="J10" s="2">
        <f>SUM('[1]2 Awareness FCT:710 Nw Merch FCT'!J10)</f>
        <v>88837</v>
      </c>
      <c r="K10" s="2">
        <f>SUM('[1]2 Awareness FCT:710 Nw Merch FCT'!K10)</f>
        <v>101823</v>
      </c>
      <c r="L10" s="2">
        <f>SUM('[1]2 Awareness FCT:710 Nw Merch FCT'!L10)</f>
        <v>88837</v>
      </c>
      <c r="M10" s="2">
        <f>SUM('[1]2 Awareness FCT:710 Nw Merch FCT'!M10)</f>
        <v>88837</v>
      </c>
      <c r="N10" s="2">
        <f>SUM('[1]2 Awareness FCT:710 Nw Merch FCT'!N10)</f>
        <v>88837</v>
      </c>
      <c r="O10" s="2">
        <f>SUM('[1]2 Awareness FCT:710 Nw Merch FCT'!O10)</f>
        <v>114790</v>
      </c>
      <c r="P10" s="2">
        <f>SUM('[1]2 Awareness FCT:710 Nw Merch FCT'!P10)</f>
        <v>114790</v>
      </c>
      <c r="Q10" s="2">
        <f>SUM('[1]2 Awareness FCT:710 Nw Merch FCT'!Q10)</f>
        <v>114790</v>
      </c>
      <c r="R10" s="15"/>
      <c r="S10" s="2">
        <f>SUM('[1]2 Awareness FCT:710 Nw Merch FCT'!S10)</f>
        <v>1392889</v>
      </c>
    </row>
    <row r="11" spans="1:19" x14ac:dyDescent="0.3"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5"/>
      <c r="S11" s="20"/>
    </row>
    <row r="12" spans="1:19" x14ac:dyDescent="0.3">
      <c r="R12" s="15"/>
    </row>
    <row r="13" spans="1:19" x14ac:dyDescent="0.3">
      <c r="A13" s="6" t="s">
        <v>8</v>
      </c>
      <c r="F13" s="21">
        <f t="shared" ref="F13:Q13" si="0">SUM(F10:F12)</f>
        <v>88837</v>
      </c>
      <c r="G13" s="21">
        <f t="shared" si="0"/>
        <v>99837</v>
      </c>
      <c r="H13" s="21">
        <f t="shared" si="0"/>
        <v>88837</v>
      </c>
      <c r="I13" s="21">
        <f t="shared" si="0"/>
        <v>313837</v>
      </c>
      <c r="J13" s="21">
        <f t="shared" si="0"/>
        <v>88837</v>
      </c>
      <c r="K13" s="21">
        <f t="shared" si="0"/>
        <v>101823</v>
      </c>
      <c r="L13" s="21">
        <f t="shared" si="0"/>
        <v>88837</v>
      </c>
      <c r="M13" s="21">
        <f t="shared" si="0"/>
        <v>88837</v>
      </c>
      <c r="N13" s="21">
        <f t="shared" si="0"/>
        <v>88837</v>
      </c>
      <c r="O13" s="21">
        <f t="shared" si="0"/>
        <v>114790</v>
      </c>
      <c r="P13" s="21">
        <f t="shared" si="0"/>
        <v>114790</v>
      </c>
      <c r="Q13" s="21">
        <f t="shared" si="0"/>
        <v>114790</v>
      </c>
      <c r="R13" s="15"/>
      <c r="S13" s="22">
        <f>SUM(S10:S12)</f>
        <v>1392889</v>
      </c>
    </row>
    <row r="14" spans="1:19" x14ac:dyDescent="0.3"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5"/>
      <c r="S14" s="20"/>
    </row>
    <row r="15" spans="1:19" x14ac:dyDescent="0.3">
      <c r="R15" s="15"/>
    </row>
    <row r="16" spans="1:19" x14ac:dyDescent="0.3">
      <c r="R16" s="15"/>
    </row>
    <row r="17" spans="1:19" x14ac:dyDescent="0.3">
      <c r="A17" s="18">
        <v>4107</v>
      </c>
      <c r="B17" t="s">
        <v>9</v>
      </c>
      <c r="F17" s="2">
        <f>SUM('[1]2 Awareness FCT:710 Nw Merch FCT'!F42)</f>
        <v>800</v>
      </c>
      <c r="G17" s="2">
        <f>SUM('[1]2 Awareness FCT:710 Nw Merch FCT'!G42)</f>
        <v>800</v>
      </c>
      <c r="H17" s="2">
        <f>SUM('[1]2 Awareness FCT:710 Nw Merch FCT'!H42)</f>
        <v>800</v>
      </c>
      <c r="I17" s="2">
        <f>SUM('[1]2 Awareness FCT:710 Nw Merch FCT'!I42)</f>
        <v>800</v>
      </c>
      <c r="J17" s="2">
        <f>SUM('[1]2 Awareness FCT:710 Nw Merch FCT'!J42)</f>
        <v>800</v>
      </c>
      <c r="K17" s="2">
        <f>SUM('[1]2 Awareness FCT:710 Nw Merch FCT'!K42)</f>
        <v>800</v>
      </c>
      <c r="L17" s="2">
        <f>SUM('[1]2 Awareness FCT:710 Nw Merch FCT'!L42)</f>
        <v>800</v>
      </c>
      <c r="M17" s="2">
        <f>SUM('[1]2 Awareness FCT:710 Nw Merch FCT'!M42)</f>
        <v>800</v>
      </c>
      <c r="N17" s="2">
        <f>SUM('[1]2 Awareness FCT:710 Nw Merch FCT'!N42)</f>
        <v>25425</v>
      </c>
      <c r="O17" s="2">
        <f>SUM('[1]2 Awareness FCT:710 Nw Merch FCT'!O42)</f>
        <v>800</v>
      </c>
      <c r="P17" s="2">
        <f>SUM('[1]2 Awareness FCT:710 Nw Merch FCT'!P42)</f>
        <v>800</v>
      </c>
      <c r="Q17" s="2">
        <f>SUM('[1]2 Awareness FCT:710 Nw Merch FCT'!Q42)</f>
        <v>800</v>
      </c>
      <c r="R17" s="15"/>
      <c r="S17" s="2">
        <f>SUM('[1]2 Awareness FCT:710 Nw Merch FCT'!S42)</f>
        <v>34225</v>
      </c>
    </row>
    <row r="18" spans="1:19" x14ac:dyDescent="0.3">
      <c r="A18" s="18">
        <v>4108</v>
      </c>
      <c r="B18" t="s">
        <v>10</v>
      </c>
      <c r="F18" s="2">
        <f>SUM('[1]2 Awareness FCT:710 Nw Merch FCT'!F43)</f>
        <v>78980</v>
      </c>
      <c r="G18" s="2">
        <f>SUM('[1]2 Awareness FCT:710 Nw Merch FCT'!G43)</f>
        <v>78980</v>
      </c>
      <c r="H18" s="2">
        <f>SUM('[1]2 Awareness FCT:710 Nw Merch FCT'!H43)</f>
        <v>78980</v>
      </c>
      <c r="I18" s="2">
        <f>SUM('[1]2 Awareness FCT:710 Nw Merch FCT'!I43)</f>
        <v>78980</v>
      </c>
      <c r="J18" s="2">
        <f>SUM('[1]2 Awareness FCT:710 Nw Merch FCT'!J43)</f>
        <v>78980</v>
      </c>
      <c r="K18" s="2">
        <f>SUM('[1]2 Awareness FCT:710 Nw Merch FCT'!K43)</f>
        <v>78980</v>
      </c>
      <c r="L18" s="2">
        <f>SUM('[1]2 Awareness FCT:710 Nw Merch FCT'!L43)</f>
        <v>78980</v>
      </c>
      <c r="M18" s="2">
        <f>SUM('[1]2 Awareness FCT:710 Nw Merch FCT'!M43)</f>
        <v>78980</v>
      </c>
      <c r="N18" s="2">
        <f>SUM('[1]2 Awareness FCT:710 Nw Merch FCT'!N43)</f>
        <v>123980</v>
      </c>
      <c r="O18" s="2">
        <f>SUM('[1]2 Awareness FCT:710 Nw Merch FCT'!O43)</f>
        <v>78980</v>
      </c>
      <c r="P18" s="2">
        <f>SUM('[1]2 Awareness FCT:710 Nw Merch FCT'!P43)</f>
        <v>78980</v>
      </c>
      <c r="Q18" s="2">
        <f>SUM('[1]2 Awareness FCT:710 Nw Merch FCT'!Q43)</f>
        <v>78980</v>
      </c>
      <c r="R18" s="15"/>
      <c r="S18" s="2">
        <f>SUM('[1]2 Awareness FCT:710 Nw Merch FCT'!S43)</f>
        <v>992760</v>
      </c>
    </row>
    <row r="19" spans="1:19" x14ac:dyDescent="0.3">
      <c r="A19" s="18">
        <v>4109</v>
      </c>
      <c r="B19" t="s">
        <v>11</v>
      </c>
      <c r="F19" s="2">
        <f>SUM('[1]2 Awareness FCT:710 Nw Merch FCT'!F44)</f>
        <v>32269</v>
      </c>
      <c r="G19" s="2">
        <f>SUM('[1]2 Awareness FCT:710 Nw Merch FCT'!G44)</f>
        <v>3423</v>
      </c>
      <c r="H19" s="2">
        <f>SUM('[1]2 Awareness FCT:710 Nw Merch FCT'!H44)</f>
        <v>3423</v>
      </c>
      <c r="I19" s="2">
        <f>SUM('[1]2 Awareness FCT:710 Nw Merch FCT'!I44)</f>
        <v>3423</v>
      </c>
      <c r="J19" s="2">
        <f>SUM('[1]2 Awareness FCT:710 Nw Merch FCT'!J44)</f>
        <v>3423</v>
      </c>
      <c r="K19" s="2">
        <f>SUM('[1]2 Awareness FCT:710 Nw Merch FCT'!K44)</f>
        <v>3423</v>
      </c>
      <c r="L19" s="2">
        <f>SUM('[1]2 Awareness FCT:710 Nw Merch FCT'!L44)</f>
        <v>3423</v>
      </c>
      <c r="M19" s="2">
        <f>SUM('[1]2 Awareness FCT:710 Nw Merch FCT'!M44)</f>
        <v>38423</v>
      </c>
      <c r="N19" s="2">
        <f>SUM('[1]2 Awareness FCT:710 Nw Merch FCT'!N44)</f>
        <v>18423</v>
      </c>
      <c r="O19" s="2">
        <f>SUM('[1]2 Awareness FCT:710 Nw Merch FCT'!O44)</f>
        <v>3423</v>
      </c>
      <c r="P19" s="2">
        <f>SUM('[1]2 Awareness FCT:710 Nw Merch FCT'!P44)</f>
        <v>3423</v>
      </c>
      <c r="Q19" s="2">
        <f>SUM('[1]2 Awareness FCT:710 Nw Merch FCT'!Q44)</f>
        <v>3423</v>
      </c>
      <c r="R19" s="15"/>
      <c r="S19" s="2">
        <f>SUM('[1]2 Awareness FCT:710 Nw Merch FCT'!S44)</f>
        <v>119922</v>
      </c>
    </row>
    <row r="20" spans="1:19" x14ac:dyDescent="0.3">
      <c r="A20" s="18">
        <v>4111</v>
      </c>
      <c r="B20" t="s">
        <v>12</v>
      </c>
      <c r="F20" s="2">
        <f>SUM('[1]2 Awareness FCT:710 Nw Merch FCT'!F46)</f>
        <v>20500</v>
      </c>
      <c r="G20" s="2">
        <f>SUM('[1]2 Awareness FCT:710 Nw Merch FCT'!G46)</f>
        <v>3794</v>
      </c>
      <c r="H20" s="2">
        <f>SUM('[1]2 Awareness FCT:710 Nw Merch FCT'!H46)</f>
        <v>850</v>
      </c>
      <c r="I20" s="2">
        <f>SUM('[1]2 Awareness FCT:710 Nw Merch FCT'!I46)</f>
        <v>1019.22</v>
      </c>
      <c r="J20" s="2">
        <f>SUM('[1]2 Awareness FCT:710 Nw Merch FCT'!J46)</f>
        <v>2342.12</v>
      </c>
      <c r="K20" s="2">
        <f>SUM('[1]2 Awareness FCT:710 Nw Merch FCT'!K46)</f>
        <v>2357.7600000000002</v>
      </c>
      <c r="L20" s="2">
        <f>SUM('[1]2 Awareness FCT:710 Nw Merch FCT'!L46)</f>
        <v>57252.06</v>
      </c>
      <c r="M20" s="2">
        <f>SUM('[1]2 Awareness FCT:710 Nw Merch FCT'!M46)</f>
        <v>5472.83</v>
      </c>
      <c r="N20" s="2">
        <f>SUM('[1]2 Awareness FCT:710 Nw Merch FCT'!N46)</f>
        <v>89202.07</v>
      </c>
      <c r="O20" s="2">
        <f>SUM('[1]2 Awareness FCT:710 Nw Merch FCT'!O46)</f>
        <v>0</v>
      </c>
      <c r="P20" s="2">
        <f>SUM('[1]2 Awareness FCT:710 Nw Merch FCT'!P46)</f>
        <v>50000</v>
      </c>
      <c r="Q20" s="2">
        <f>SUM('[1]2 Awareness FCT:710 Nw Merch FCT'!Q46)</f>
        <v>50000</v>
      </c>
      <c r="R20" s="15"/>
      <c r="S20" s="2">
        <f>SUM('[1]2 Awareness FCT:710 Nw Merch FCT'!S46)</f>
        <v>282790.06</v>
      </c>
    </row>
    <row r="21" spans="1:19" x14ac:dyDescent="0.3">
      <c r="A21" s="18">
        <v>4132</v>
      </c>
      <c r="B21" t="s">
        <v>13</v>
      </c>
      <c r="F21" s="2">
        <f>SUM('[1]2 Awareness FCT:710 Nw Merch FCT'!F48)</f>
        <v>165.33333333333334</v>
      </c>
      <c r="G21" s="2">
        <f>SUM('[1]2 Awareness FCT:710 Nw Merch FCT'!G48)</f>
        <v>165.33333333333334</v>
      </c>
      <c r="H21" s="2">
        <f>SUM('[1]2 Awareness FCT:710 Nw Merch FCT'!H48)</f>
        <v>165.33333333333334</v>
      </c>
      <c r="I21" s="2">
        <f>SUM('[1]2 Awareness FCT:710 Nw Merch FCT'!I48)</f>
        <v>165.33333333333334</v>
      </c>
      <c r="J21" s="2">
        <f>SUM('[1]2 Awareness FCT:710 Nw Merch FCT'!J48)</f>
        <v>165.33333333333334</v>
      </c>
      <c r="K21" s="2">
        <f>SUM('[1]2 Awareness FCT:710 Nw Merch FCT'!K48)</f>
        <v>165.33333333333334</v>
      </c>
      <c r="L21" s="2">
        <f>SUM('[1]2 Awareness FCT:710 Nw Merch FCT'!L48)</f>
        <v>165.33333333333334</v>
      </c>
      <c r="M21" s="2">
        <f>SUM('[1]2 Awareness FCT:710 Nw Merch FCT'!M48)</f>
        <v>165.33333333333334</v>
      </c>
      <c r="N21" s="2">
        <f>SUM('[1]2 Awareness FCT:710 Nw Merch FCT'!N48)</f>
        <v>165.33333333333334</v>
      </c>
      <c r="O21" s="2">
        <f>SUM('[1]2 Awareness FCT:710 Nw Merch FCT'!O48)</f>
        <v>165.33333333333334</v>
      </c>
      <c r="P21" s="2">
        <f>SUM('[1]2 Awareness FCT:710 Nw Merch FCT'!P48)</f>
        <v>165.33333333333334</v>
      </c>
      <c r="Q21" s="2">
        <f>SUM('[1]2 Awareness FCT:710 Nw Merch FCT'!Q48)</f>
        <v>165.33333333333334</v>
      </c>
      <c r="R21" s="15"/>
      <c r="S21" s="2">
        <f>SUM('[1]2 Awareness FCT:710 Nw Merch FCT'!S48)</f>
        <v>1983.9999999999998</v>
      </c>
    </row>
    <row r="22" spans="1:19" x14ac:dyDescent="0.3">
      <c r="A22" s="18">
        <v>4134</v>
      </c>
      <c r="B22" t="s">
        <v>14</v>
      </c>
      <c r="F22" s="2">
        <f>SUM('[1]2 Awareness FCT:710 Nw Merch FCT'!F50)</f>
        <v>117504</v>
      </c>
      <c r="G22" s="2">
        <f>SUM('[1]2 Awareness FCT:710 Nw Merch FCT'!G50)</f>
        <v>117504</v>
      </c>
      <c r="H22" s="2">
        <f>SUM('[1]2 Awareness FCT:710 Nw Merch FCT'!H50)</f>
        <v>292504</v>
      </c>
      <c r="I22" s="2">
        <f>SUM('[1]2 Awareness FCT:710 Nw Merch FCT'!I50)</f>
        <v>117504</v>
      </c>
      <c r="J22" s="2">
        <f>SUM('[1]2 Awareness FCT:710 Nw Merch FCT'!J50)</f>
        <v>147504</v>
      </c>
      <c r="K22" s="2">
        <f>SUM('[1]2 Awareness FCT:710 Nw Merch FCT'!K50)</f>
        <v>177504</v>
      </c>
      <c r="L22" s="2">
        <f>SUM('[1]2 Awareness FCT:710 Nw Merch FCT'!L50)</f>
        <v>292504</v>
      </c>
      <c r="M22" s="2">
        <f>SUM('[1]2 Awareness FCT:710 Nw Merch FCT'!M50)</f>
        <v>232504</v>
      </c>
      <c r="N22" s="2">
        <f>SUM('[1]2 Awareness FCT:710 Nw Merch FCT'!N50)</f>
        <v>352504</v>
      </c>
      <c r="O22" s="2">
        <f>SUM('[1]2 Awareness FCT:710 Nw Merch FCT'!O50)</f>
        <v>172504</v>
      </c>
      <c r="P22" s="2">
        <f>SUM('[1]2 Awareness FCT:710 Nw Merch FCT'!P50)</f>
        <v>367504</v>
      </c>
      <c r="Q22" s="2">
        <f>SUM('[1]2 Awareness FCT:710 Nw Merch FCT'!Q50)</f>
        <v>287504</v>
      </c>
      <c r="R22" s="15"/>
      <c r="S22" s="2">
        <f>SUM('[1]2 Awareness FCT:710 Nw Merch FCT'!S50)</f>
        <v>2675048</v>
      </c>
    </row>
    <row r="23" spans="1:19" x14ac:dyDescent="0.3">
      <c r="A23" s="18">
        <v>4140</v>
      </c>
      <c r="B23" t="s">
        <v>15</v>
      </c>
      <c r="F23" s="2">
        <f>SUM('[1]2 Awareness FCT:710 Nw Merch FCT'!F56)</f>
        <v>3719</v>
      </c>
      <c r="G23" s="2">
        <f>SUM('[1]2 Awareness FCT:710 Nw Merch FCT'!G56)</f>
        <v>3719</v>
      </c>
      <c r="H23" s="2">
        <f>SUM('[1]2 Awareness FCT:710 Nw Merch FCT'!H56)</f>
        <v>3719</v>
      </c>
      <c r="I23" s="2">
        <f>SUM('[1]2 Awareness FCT:710 Nw Merch FCT'!I56)</f>
        <v>3719</v>
      </c>
      <c r="J23" s="2">
        <f>SUM('[1]2 Awareness FCT:710 Nw Merch FCT'!J56)</f>
        <v>3719</v>
      </c>
      <c r="K23" s="2">
        <f>SUM('[1]2 Awareness FCT:710 Nw Merch FCT'!K56)</f>
        <v>3719</v>
      </c>
      <c r="L23" s="2">
        <f>SUM('[1]2 Awareness FCT:710 Nw Merch FCT'!L56)</f>
        <v>3719</v>
      </c>
      <c r="M23" s="2">
        <f>SUM('[1]2 Awareness FCT:710 Nw Merch FCT'!M56)</f>
        <v>3719</v>
      </c>
      <c r="N23" s="2">
        <f>SUM('[1]2 Awareness FCT:710 Nw Merch FCT'!N56)</f>
        <v>3719</v>
      </c>
      <c r="O23" s="2">
        <f>SUM('[1]2 Awareness FCT:710 Nw Merch FCT'!O56)</f>
        <v>3719</v>
      </c>
      <c r="P23" s="2">
        <f>SUM('[1]2 Awareness FCT:710 Nw Merch FCT'!P56)</f>
        <v>3719</v>
      </c>
      <c r="Q23" s="2">
        <f>SUM('[1]2 Awareness FCT:710 Nw Merch FCT'!Q56)</f>
        <v>53719</v>
      </c>
      <c r="R23" s="15"/>
      <c r="S23" s="2">
        <f>SUM('[1]2 Awareness FCT:710 Nw Merch FCT'!S56)</f>
        <v>94628</v>
      </c>
    </row>
    <row r="24" spans="1:19" x14ac:dyDescent="0.3">
      <c r="A24" s="18">
        <v>4302</v>
      </c>
      <c r="B24" t="s">
        <v>16</v>
      </c>
      <c r="F24" s="2">
        <f>SUM('[1]2 Awareness FCT:710 Nw Merch FCT'!F60)</f>
        <v>7870</v>
      </c>
      <c r="G24" s="2">
        <f>SUM('[1]2 Awareness FCT:710 Nw Merch FCT'!G60)</f>
        <v>7870</v>
      </c>
      <c r="H24" s="2">
        <f>SUM('[1]2 Awareness FCT:710 Nw Merch FCT'!H60)</f>
        <v>7870</v>
      </c>
      <c r="I24" s="2">
        <f>SUM('[1]2 Awareness FCT:710 Nw Merch FCT'!I60)</f>
        <v>7870</v>
      </c>
      <c r="J24" s="2">
        <f>SUM('[1]2 Awareness FCT:710 Nw Merch FCT'!J60)</f>
        <v>7870</v>
      </c>
      <c r="K24" s="2">
        <f>SUM('[1]2 Awareness FCT:710 Nw Merch FCT'!K60)</f>
        <v>7870</v>
      </c>
      <c r="L24" s="2">
        <f>SUM('[1]2 Awareness FCT:710 Nw Merch FCT'!L60)</f>
        <v>7870</v>
      </c>
      <c r="M24" s="2">
        <f>SUM('[1]2 Awareness FCT:710 Nw Merch FCT'!M60)</f>
        <v>7870</v>
      </c>
      <c r="N24" s="2">
        <f>SUM('[1]2 Awareness FCT:710 Nw Merch FCT'!N60)</f>
        <v>7870</v>
      </c>
      <c r="O24" s="2">
        <f>SUM('[1]2 Awareness FCT:710 Nw Merch FCT'!O60)</f>
        <v>7870</v>
      </c>
      <c r="P24" s="2">
        <f>SUM('[1]2 Awareness FCT:710 Nw Merch FCT'!P60)</f>
        <v>7870</v>
      </c>
      <c r="Q24" s="2">
        <f>SUM('[1]2 Awareness FCT:710 Nw Merch FCT'!Q60)</f>
        <v>7870</v>
      </c>
      <c r="R24" s="15"/>
      <c r="S24" s="2">
        <f>SUM('[1]2 Awareness FCT:710 Nw Merch FCT'!S60)</f>
        <v>94440</v>
      </c>
    </row>
    <row r="25" spans="1:19" x14ac:dyDescent="0.3">
      <c r="A25" s="18">
        <v>4303</v>
      </c>
      <c r="B25" t="s">
        <v>17</v>
      </c>
      <c r="F25" s="2">
        <f>SUM('[1]2 Awareness FCT:710 Nw Merch FCT'!F61)</f>
        <v>11015</v>
      </c>
      <c r="G25" s="2">
        <f>SUM('[1]2 Awareness FCT:710 Nw Merch FCT'!G61)</f>
        <v>11015</v>
      </c>
      <c r="H25" s="2">
        <f>SUM('[1]2 Awareness FCT:710 Nw Merch FCT'!H61)</f>
        <v>11015</v>
      </c>
      <c r="I25" s="2">
        <f>SUM('[1]2 Awareness FCT:710 Nw Merch FCT'!I61)</f>
        <v>11015</v>
      </c>
      <c r="J25" s="2">
        <f>SUM('[1]2 Awareness FCT:710 Nw Merch FCT'!J61)</f>
        <v>11015</v>
      </c>
      <c r="K25" s="2">
        <f>SUM('[1]2 Awareness FCT:710 Nw Merch FCT'!K61)</f>
        <v>11015</v>
      </c>
      <c r="L25" s="2">
        <f>SUM('[1]2 Awareness FCT:710 Nw Merch FCT'!L61)</f>
        <v>11015</v>
      </c>
      <c r="M25" s="2">
        <f>SUM('[1]2 Awareness FCT:710 Nw Merch FCT'!M61)</f>
        <v>11015</v>
      </c>
      <c r="N25" s="2">
        <f>SUM('[1]2 Awareness FCT:710 Nw Merch FCT'!N61)</f>
        <v>11015</v>
      </c>
      <c r="O25" s="2">
        <f>SUM('[1]2 Awareness FCT:710 Nw Merch FCT'!O61)</f>
        <v>11015</v>
      </c>
      <c r="P25" s="2">
        <f>SUM('[1]2 Awareness FCT:710 Nw Merch FCT'!P61)</f>
        <v>11015</v>
      </c>
      <c r="Q25" s="2">
        <f>SUM('[1]2 Awareness FCT:710 Nw Merch FCT'!Q61)</f>
        <v>11015</v>
      </c>
      <c r="R25" s="15"/>
      <c r="S25" s="2">
        <f>SUM('[1]2 Awareness FCT:710 Nw Merch FCT'!S61)</f>
        <v>132180</v>
      </c>
    </row>
    <row r="26" spans="1:19" x14ac:dyDescent="0.3">
      <c r="A26" s="18">
        <v>4710</v>
      </c>
      <c r="B26" t="s">
        <v>18</v>
      </c>
      <c r="F26" s="2">
        <f>SUM('[1]2 Awareness FCT:710 Nw Merch FCT'!F68)</f>
        <v>11</v>
      </c>
      <c r="G26" s="2">
        <f>SUM('[1]2 Awareness FCT:710 Nw Merch FCT'!G68)</f>
        <v>11</v>
      </c>
      <c r="H26" s="2">
        <f>SUM('[1]2 Awareness FCT:710 Nw Merch FCT'!H68)</f>
        <v>11</v>
      </c>
      <c r="I26" s="2">
        <f>SUM('[1]2 Awareness FCT:710 Nw Merch FCT'!I68)</f>
        <v>11</v>
      </c>
      <c r="J26" s="2">
        <f>SUM('[1]2 Awareness FCT:710 Nw Merch FCT'!J68)</f>
        <v>11</v>
      </c>
      <c r="K26" s="2">
        <f>SUM('[1]2 Awareness FCT:710 Nw Merch FCT'!K68)</f>
        <v>11</v>
      </c>
      <c r="L26" s="2">
        <f>SUM('[1]2 Awareness FCT:710 Nw Merch FCT'!L68)</f>
        <v>11</v>
      </c>
      <c r="M26" s="2">
        <f>SUM('[1]2 Awareness FCT:710 Nw Merch FCT'!M68)</f>
        <v>11</v>
      </c>
      <c r="N26" s="2">
        <f>SUM('[1]2 Awareness FCT:710 Nw Merch FCT'!N68)</f>
        <v>11</v>
      </c>
      <c r="O26" s="2">
        <f>SUM('[1]2 Awareness FCT:710 Nw Merch FCT'!O68)</f>
        <v>11</v>
      </c>
      <c r="P26" s="2">
        <f>SUM('[1]2 Awareness FCT:710 Nw Merch FCT'!P68)</f>
        <v>11</v>
      </c>
      <c r="Q26" s="2">
        <f>SUM('[1]2 Awareness FCT:710 Nw Merch FCT'!Q68)</f>
        <v>11</v>
      </c>
      <c r="R26" s="16"/>
      <c r="S26" s="2">
        <f>SUM('[1]2 Awareness FCT:710 Nw Merch FCT'!S68)</f>
        <v>132</v>
      </c>
    </row>
    <row r="27" spans="1:19" x14ac:dyDescent="0.3"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5"/>
      <c r="S27" s="20"/>
    </row>
    <row r="28" spans="1:19" x14ac:dyDescent="0.3">
      <c r="R28" s="15"/>
    </row>
    <row r="29" spans="1:19" x14ac:dyDescent="0.3">
      <c r="A29" s="6" t="s">
        <v>19</v>
      </c>
      <c r="F29" s="21">
        <f t="shared" ref="F29:Q29" si="1">SUM(F17:F28)</f>
        <v>272833.33333333337</v>
      </c>
      <c r="G29" s="21">
        <f t="shared" si="1"/>
        <v>227281.33333333331</v>
      </c>
      <c r="H29" s="21">
        <f t="shared" si="1"/>
        <v>399337.33333333331</v>
      </c>
      <c r="I29" s="21">
        <f t="shared" si="1"/>
        <v>224506.55333333334</v>
      </c>
      <c r="J29" s="21">
        <f t="shared" si="1"/>
        <v>255829.45333333331</v>
      </c>
      <c r="K29" s="21">
        <f t="shared" si="1"/>
        <v>285845.09333333332</v>
      </c>
      <c r="L29" s="21">
        <f t="shared" si="1"/>
        <v>455739.39333333331</v>
      </c>
      <c r="M29" s="21">
        <f t="shared" si="1"/>
        <v>378960.16333333333</v>
      </c>
      <c r="N29" s="21">
        <f t="shared" si="1"/>
        <v>632314.40333333332</v>
      </c>
      <c r="O29" s="21">
        <f t="shared" si="1"/>
        <v>278487.33333333331</v>
      </c>
      <c r="P29" s="21">
        <f t="shared" si="1"/>
        <v>523487.33333333337</v>
      </c>
      <c r="Q29" s="21">
        <f t="shared" si="1"/>
        <v>493487.33333333337</v>
      </c>
      <c r="R29" s="15"/>
      <c r="S29" s="21">
        <f>SUM(S17:S28)</f>
        <v>4428109.0600000005</v>
      </c>
    </row>
    <row r="30" spans="1:19" x14ac:dyDescent="0.3">
      <c r="R30" s="15"/>
    </row>
    <row r="31" spans="1:19" x14ac:dyDescent="0.3"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5"/>
      <c r="S31" s="20"/>
    </row>
    <row r="32" spans="1:19" x14ac:dyDescent="0.3">
      <c r="R32" s="15"/>
    </row>
    <row r="33" spans="1:19" x14ac:dyDescent="0.3">
      <c r="R33" s="15"/>
    </row>
    <row r="34" spans="1:19" x14ac:dyDescent="0.3">
      <c r="A34" s="6" t="s">
        <v>20</v>
      </c>
      <c r="F34" s="21">
        <f t="shared" ref="F34:Q34" si="2">F29+F13</f>
        <v>361670.33333333337</v>
      </c>
      <c r="G34" s="21">
        <f t="shared" si="2"/>
        <v>327118.33333333331</v>
      </c>
      <c r="H34" s="21">
        <f t="shared" si="2"/>
        <v>488174.33333333331</v>
      </c>
      <c r="I34" s="21">
        <f t="shared" si="2"/>
        <v>538343.55333333334</v>
      </c>
      <c r="J34" s="21">
        <f t="shared" si="2"/>
        <v>344666.45333333331</v>
      </c>
      <c r="K34" s="21">
        <f t="shared" si="2"/>
        <v>387668.09333333332</v>
      </c>
      <c r="L34" s="21">
        <f t="shared" si="2"/>
        <v>544576.39333333331</v>
      </c>
      <c r="M34" s="21">
        <f t="shared" si="2"/>
        <v>467797.16333333333</v>
      </c>
      <c r="N34" s="21">
        <f t="shared" si="2"/>
        <v>721151.40333333332</v>
      </c>
      <c r="O34" s="21">
        <f t="shared" si="2"/>
        <v>393277.33333333331</v>
      </c>
      <c r="P34" s="21">
        <f t="shared" si="2"/>
        <v>638277.33333333337</v>
      </c>
      <c r="Q34" s="21">
        <f t="shared" si="2"/>
        <v>608277.33333333337</v>
      </c>
      <c r="R34" s="15"/>
      <c r="S34" s="21">
        <f>S29+S13</f>
        <v>5820998.0600000005</v>
      </c>
    </row>
    <row r="35" spans="1:19" x14ac:dyDescent="0.3">
      <c r="R35" s="16"/>
    </row>
    <row r="36" spans="1:19" x14ac:dyDescent="0.3">
      <c r="R36" s="17"/>
      <c r="S36" s="22"/>
    </row>
    <row r="37" spans="1:19" x14ac:dyDescent="0.3">
      <c r="A37" s="6" t="s">
        <v>21</v>
      </c>
      <c r="R37" s="15"/>
    </row>
    <row r="38" spans="1:19" x14ac:dyDescent="0.3">
      <c r="A38" s="18">
        <v>6001</v>
      </c>
      <c r="B38" t="s">
        <v>22</v>
      </c>
      <c r="F38" s="2">
        <f>SUM('[1]2 Awareness FCT:710 Nw Merch FCT'!F89)</f>
        <v>1250</v>
      </c>
      <c r="G38" s="2">
        <f>SUM('[1]2 Awareness FCT:710 Nw Merch FCT'!G89)</f>
        <v>1250</v>
      </c>
      <c r="H38" s="2">
        <f>SUM('[1]2 Awareness FCT:710 Nw Merch FCT'!H89)</f>
        <v>1750</v>
      </c>
      <c r="I38" s="2">
        <f>SUM('[1]2 Awareness FCT:710 Nw Merch FCT'!I89)</f>
        <v>5250</v>
      </c>
      <c r="J38" s="2">
        <f>SUM('[1]2 Awareness FCT:710 Nw Merch FCT'!J89)</f>
        <v>250</v>
      </c>
      <c r="K38" s="2">
        <f>SUM('[1]2 Awareness FCT:710 Nw Merch FCT'!K89)</f>
        <v>250</v>
      </c>
      <c r="L38" s="2">
        <f>SUM('[1]2 Awareness FCT:710 Nw Merch FCT'!L89)</f>
        <v>250</v>
      </c>
      <c r="M38" s="2">
        <f>SUM('[1]2 Awareness FCT:710 Nw Merch FCT'!M89)</f>
        <v>250</v>
      </c>
      <c r="N38" s="2">
        <f>SUM('[1]2 Awareness FCT:710 Nw Merch FCT'!N89)</f>
        <v>250</v>
      </c>
      <c r="O38" s="2">
        <f>SUM('[1]2 Awareness FCT:710 Nw Merch FCT'!O89)</f>
        <v>250</v>
      </c>
      <c r="P38" s="2">
        <f>SUM('[1]2 Awareness FCT:710 Nw Merch FCT'!P89)</f>
        <v>250</v>
      </c>
      <c r="Q38" s="2">
        <f>SUM('[1]2 Awareness FCT:710 Nw Merch FCT'!Q89)</f>
        <v>250</v>
      </c>
      <c r="R38" s="15"/>
      <c r="S38" s="2">
        <f>SUM('[1]2 Awareness FCT:710 Nw Merch FCT'!S89)</f>
        <v>11500</v>
      </c>
    </row>
    <row r="39" spans="1:19" x14ac:dyDescent="0.3">
      <c r="A39" s="18">
        <v>6002</v>
      </c>
      <c r="B39" t="s">
        <v>23</v>
      </c>
      <c r="F39" s="2">
        <f>SUM('[1]2 Awareness FCT:710 Nw Merch FCT'!F90)</f>
        <v>983.33333333333337</v>
      </c>
      <c r="G39" s="2">
        <f>SUM('[1]2 Awareness FCT:710 Nw Merch FCT'!G90)</f>
        <v>983.33333333333337</v>
      </c>
      <c r="H39" s="2">
        <f>SUM('[1]2 Awareness FCT:710 Nw Merch FCT'!H90)</f>
        <v>983.33333333333337</v>
      </c>
      <c r="I39" s="2">
        <f>SUM('[1]2 Awareness FCT:710 Nw Merch FCT'!I90)</f>
        <v>983.33333333333337</v>
      </c>
      <c r="J39" s="2">
        <f>SUM('[1]2 Awareness FCT:710 Nw Merch FCT'!J90)</f>
        <v>983.33333333333337</v>
      </c>
      <c r="K39" s="2">
        <f>SUM('[1]2 Awareness FCT:710 Nw Merch FCT'!K90)</f>
        <v>983.33333333333337</v>
      </c>
      <c r="L39" s="2">
        <f>SUM('[1]2 Awareness FCT:710 Nw Merch FCT'!L90)</f>
        <v>983.33333333333337</v>
      </c>
      <c r="M39" s="2">
        <f>SUM('[1]2 Awareness FCT:710 Nw Merch FCT'!M90)</f>
        <v>2983.3333333333335</v>
      </c>
      <c r="N39" s="2">
        <f>SUM('[1]2 Awareness FCT:710 Nw Merch FCT'!N90)</f>
        <v>983.33333333333337</v>
      </c>
      <c r="O39" s="2">
        <f>SUM('[1]2 Awareness FCT:710 Nw Merch FCT'!O90)</f>
        <v>983.33333333333337</v>
      </c>
      <c r="P39" s="2">
        <f>SUM('[1]2 Awareness FCT:710 Nw Merch FCT'!P90)</f>
        <v>983.33333333333337</v>
      </c>
      <c r="Q39" s="2">
        <f>SUM('[1]2 Awareness FCT:710 Nw Merch FCT'!Q90)</f>
        <v>983.33333333333337</v>
      </c>
      <c r="R39" s="15"/>
      <c r="S39" s="2">
        <f>SUM('[1]2 Awareness FCT:710 Nw Merch FCT'!S90)</f>
        <v>13800</v>
      </c>
    </row>
    <row r="40" spans="1:19" x14ac:dyDescent="0.3">
      <c r="A40" s="18">
        <v>6003</v>
      </c>
      <c r="B40" t="s">
        <v>17</v>
      </c>
      <c r="F40" s="2">
        <f>SUM('[1]2 Awareness FCT:710 Nw Merch FCT'!F91)</f>
        <v>0</v>
      </c>
      <c r="G40" s="2">
        <f>SUM('[1]2 Awareness FCT:710 Nw Merch FCT'!G91)</f>
        <v>0</v>
      </c>
      <c r="H40" s="2">
        <f>SUM('[1]2 Awareness FCT:710 Nw Merch FCT'!H91)</f>
        <v>0</v>
      </c>
      <c r="I40" s="2">
        <f>SUM('[1]2 Awareness FCT:710 Nw Merch FCT'!I91)</f>
        <v>2500</v>
      </c>
      <c r="J40" s="2">
        <f>SUM('[1]2 Awareness FCT:710 Nw Merch FCT'!J91)</f>
        <v>2500</v>
      </c>
      <c r="K40" s="2">
        <f>SUM('[1]2 Awareness FCT:710 Nw Merch FCT'!K91)</f>
        <v>0</v>
      </c>
      <c r="L40" s="2">
        <f>SUM('[1]2 Awareness FCT:710 Nw Merch FCT'!L91)</f>
        <v>0</v>
      </c>
      <c r="M40" s="2">
        <f>SUM('[1]2 Awareness FCT:710 Nw Merch FCT'!M91)</f>
        <v>0</v>
      </c>
      <c r="N40" s="2">
        <f>SUM('[1]2 Awareness FCT:710 Nw Merch FCT'!N91)</f>
        <v>0</v>
      </c>
      <c r="O40" s="2">
        <f>SUM('[1]2 Awareness FCT:710 Nw Merch FCT'!O91)</f>
        <v>0</v>
      </c>
      <c r="P40" s="2">
        <f>SUM('[1]2 Awareness FCT:710 Nw Merch FCT'!P91)</f>
        <v>0</v>
      </c>
      <c r="Q40" s="2">
        <f>SUM('[1]2 Awareness FCT:710 Nw Merch FCT'!Q91)</f>
        <v>0</v>
      </c>
      <c r="R40" s="15"/>
      <c r="S40" s="2">
        <f>SUM('[1]2 Awareness FCT:710 Nw Merch FCT'!S91)</f>
        <v>5000</v>
      </c>
    </row>
    <row r="41" spans="1:19" x14ac:dyDescent="0.3">
      <c r="A41" s="18">
        <v>6004</v>
      </c>
      <c r="B41" t="s">
        <v>24</v>
      </c>
      <c r="F41" s="2">
        <f>SUM('[1]2 Awareness FCT:710 Nw Merch FCT'!F92)</f>
        <v>32833.333333333336</v>
      </c>
      <c r="G41" s="2">
        <f>SUM('[1]2 Awareness FCT:710 Nw Merch FCT'!G92)</f>
        <v>31333.333333333332</v>
      </c>
      <c r="H41" s="2">
        <f>SUM('[1]2 Awareness FCT:710 Nw Merch FCT'!H92)</f>
        <v>77133.333333333328</v>
      </c>
      <c r="I41" s="2">
        <f>SUM('[1]2 Awareness FCT:710 Nw Merch FCT'!I92)</f>
        <v>12333.333333333334</v>
      </c>
      <c r="J41" s="2">
        <f>SUM('[1]2 Awareness FCT:710 Nw Merch FCT'!J92)</f>
        <v>36333.333333333336</v>
      </c>
      <c r="K41" s="2">
        <f>SUM('[1]2 Awareness FCT:710 Nw Merch FCT'!K92)</f>
        <v>24333.333333333332</v>
      </c>
      <c r="L41" s="2">
        <f>SUM('[1]2 Awareness FCT:710 Nw Merch FCT'!L92)</f>
        <v>10333.333333333334</v>
      </c>
      <c r="M41" s="2">
        <f>SUM('[1]2 Awareness FCT:710 Nw Merch FCT'!M92)</f>
        <v>19833.333333333332</v>
      </c>
      <c r="N41" s="2">
        <f>SUM('[1]2 Awareness FCT:710 Nw Merch FCT'!N92)</f>
        <v>9333.3333333333339</v>
      </c>
      <c r="O41" s="2">
        <f>SUM('[1]2 Awareness FCT:710 Nw Merch FCT'!O92)</f>
        <v>9833.3333333333339</v>
      </c>
      <c r="P41" s="2">
        <f>SUM('[1]2 Awareness FCT:710 Nw Merch FCT'!P92)</f>
        <v>69333.333333333328</v>
      </c>
      <c r="Q41" s="2">
        <f>SUM('[1]2 Awareness FCT:710 Nw Merch FCT'!Q92)</f>
        <v>27333.333333333332</v>
      </c>
      <c r="R41" s="15"/>
      <c r="S41" s="2">
        <f>SUM('[1]2 Awareness FCT:710 Nw Merch FCT'!S92)</f>
        <v>360300</v>
      </c>
    </row>
    <row r="42" spans="1:19" x14ac:dyDescent="0.3">
      <c r="A42" s="18">
        <v>6005</v>
      </c>
      <c r="B42" t="s">
        <v>25</v>
      </c>
      <c r="F42" s="2">
        <f>SUM('[1]2 Awareness FCT:710 Nw Merch FCT'!F93)</f>
        <v>1000</v>
      </c>
      <c r="G42" s="2">
        <f>SUM('[1]2 Awareness FCT:710 Nw Merch FCT'!G93)</f>
        <v>500</v>
      </c>
      <c r="H42" s="2">
        <f>SUM('[1]2 Awareness FCT:710 Nw Merch FCT'!H93)</f>
        <v>4000</v>
      </c>
      <c r="I42" s="2">
        <f>SUM('[1]2 Awareness FCT:710 Nw Merch FCT'!I93)</f>
        <v>1000</v>
      </c>
      <c r="J42" s="2">
        <f>SUM('[1]2 Awareness FCT:710 Nw Merch FCT'!J93)</f>
        <v>0</v>
      </c>
      <c r="K42" s="2">
        <f>SUM('[1]2 Awareness FCT:710 Nw Merch FCT'!K93)</f>
        <v>500</v>
      </c>
      <c r="L42" s="2">
        <f>SUM('[1]2 Awareness FCT:710 Nw Merch FCT'!L93)</f>
        <v>1000</v>
      </c>
      <c r="M42" s="2">
        <f>SUM('[1]2 Awareness FCT:710 Nw Merch FCT'!M93)</f>
        <v>0</v>
      </c>
      <c r="N42" s="2">
        <f>SUM('[1]2 Awareness FCT:710 Nw Merch FCT'!N93)</f>
        <v>0</v>
      </c>
      <c r="O42" s="2">
        <f>SUM('[1]2 Awareness FCT:710 Nw Merch FCT'!O93)</f>
        <v>1000</v>
      </c>
      <c r="P42" s="2">
        <f>SUM('[1]2 Awareness FCT:710 Nw Merch FCT'!P93)</f>
        <v>0</v>
      </c>
      <c r="Q42" s="2">
        <f>SUM('[1]2 Awareness FCT:710 Nw Merch FCT'!Q93)</f>
        <v>0</v>
      </c>
      <c r="R42" s="15"/>
      <c r="S42" s="2">
        <f>SUM('[1]2 Awareness FCT:710 Nw Merch FCT'!S93)</f>
        <v>9000</v>
      </c>
    </row>
    <row r="43" spans="1:19" x14ac:dyDescent="0.3">
      <c r="A43" s="18">
        <v>6102</v>
      </c>
      <c r="B43" t="s">
        <v>26</v>
      </c>
      <c r="F43" s="2">
        <f>SUM('[1]2 Awareness FCT:710 Nw Merch FCT'!F96)</f>
        <v>300</v>
      </c>
      <c r="G43" s="2">
        <f>SUM('[1]2 Awareness FCT:710 Nw Merch FCT'!G96)</f>
        <v>300</v>
      </c>
      <c r="H43" s="2">
        <f>SUM('[1]2 Awareness FCT:710 Nw Merch FCT'!H96)</f>
        <v>300</v>
      </c>
      <c r="I43" s="2">
        <f>SUM('[1]2 Awareness FCT:710 Nw Merch FCT'!I96)</f>
        <v>300</v>
      </c>
      <c r="J43" s="2">
        <f>SUM('[1]2 Awareness FCT:710 Nw Merch FCT'!J96)</f>
        <v>300</v>
      </c>
      <c r="K43" s="2">
        <f>SUM('[1]2 Awareness FCT:710 Nw Merch FCT'!K96)</f>
        <v>300</v>
      </c>
      <c r="L43" s="2">
        <f>SUM('[1]2 Awareness FCT:710 Nw Merch FCT'!L96)</f>
        <v>0</v>
      </c>
      <c r="M43" s="2">
        <f>SUM('[1]2 Awareness FCT:710 Nw Merch FCT'!M96)</f>
        <v>5000</v>
      </c>
      <c r="N43" s="2">
        <f>SUM('[1]2 Awareness FCT:710 Nw Merch FCT'!N96)</f>
        <v>0</v>
      </c>
      <c r="O43" s="2">
        <f>SUM('[1]2 Awareness FCT:710 Nw Merch FCT'!O96)</f>
        <v>0</v>
      </c>
      <c r="P43" s="2">
        <f>SUM('[1]2 Awareness FCT:710 Nw Merch FCT'!P96)</f>
        <v>0</v>
      </c>
      <c r="Q43" s="2">
        <f>SUM('[1]2 Awareness FCT:710 Nw Merch FCT'!Q96)</f>
        <v>0</v>
      </c>
      <c r="R43" s="15"/>
      <c r="S43" s="2">
        <f>SUM('[1]2 Awareness FCT:710 Nw Merch FCT'!S96)</f>
        <v>6800</v>
      </c>
    </row>
    <row r="44" spans="1:19" x14ac:dyDescent="0.3">
      <c r="A44" s="18"/>
      <c r="R44" s="15"/>
      <c r="S44" s="2"/>
    </row>
    <row r="45" spans="1:19" x14ac:dyDescent="0.3"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5"/>
      <c r="S45" s="20"/>
    </row>
    <row r="46" spans="1:19" x14ac:dyDescent="0.3">
      <c r="R46" s="15"/>
    </row>
    <row r="47" spans="1:19" x14ac:dyDescent="0.3">
      <c r="A47" s="6" t="s">
        <v>27</v>
      </c>
      <c r="F47" s="21">
        <f t="shared" ref="F47:Q47" si="3">SUM(F38:F46)</f>
        <v>36366.666666666672</v>
      </c>
      <c r="G47" s="21">
        <f t="shared" si="3"/>
        <v>34366.666666666664</v>
      </c>
      <c r="H47" s="21">
        <f t="shared" si="3"/>
        <v>84166.666666666657</v>
      </c>
      <c r="I47" s="21">
        <f t="shared" si="3"/>
        <v>22366.666666666664</v>
      </c>
      <c r="J47" s="21">
        <f t="shared" si="3"/>
        <v>40366.666666666672</v>
      </c>
      <c r="K47" s="21">
        <f t="shared" si="3"/>
        <v>26366.666666666664</v>
      </c>
      <c r="L47" s="21">
        <f t="shared" si="3"/>
        <v>12566.666666666668</v>
      </c>
      <c r="M47" s="21">
        <f t="shared" si="3"/>
        <v>28066.666666666664</v>
      </c>
      <c r="N47" s="21">
        <f t="shared" si="3"/>
        <v>10566.666666666668</v>
      </c>
      <c r="O47" s="21">
        <f t="shared" si="3"/>
        <v>12066.666666666668</v>
      </c>
      <c r="P47" s="21">
        <f t="shared" si="3"/>
        <v>70566.666666666657</v>
      </c>
      <c r="Q47" s="21">
        <f t="shared" si="3"/>
        <v>28566.666666666664</v>
      </c>
      <c r="R47" s="15"/>
      <c r="S47" s="21">
        <f>SUM(S38:S46)</f>
        <v>406400</v>
      </c>
    </row>
    <row r="48" spans="1:19" x14ac:dyDescent="0.3">
      <c r="R48" s="15"/>
    </row>
    <row r="49" spans="1:20" x14ac:dyDescent="0.3">
      <c r="A49" s="6" t="s">
        <v>28</v>
      </c>
      <c r="R49" s="15"/>
    </row>
    <row r="50" spans="1:20" x14ac:dyDescent="0.3">
      <c r="A50" s="18">
        <v>7001</v>
      </c>
      <c r="B50" t="s">
        <v>29</v>
      </c>
      <c r="F50" s="2">
        <f>SUM('[1]2 Awareness FCT:710 Nw Merch FCT'!F107)</f>
        <v>16730.333333333336</v>
      </c>
      <c r="G50" s="2">
        <f>SUM('[1]2 Awareness FCT:710 Nw Merch FCT'!G107)</f>
        <v>16730.333333333336</v>
      </c>
      <c r="H50" s="2">
        <f>SUM('[1]2 Awareness FCT:710 Nw Merch FCT'!H107)</f>
        <v>16800.333333333336</v>
      </c>
      <c r="I50" s="2">
        <f>SUM('[1]2 Awareness FCT:710 Nw Merch FCT'!I107)</f>
        <v>16800.333333333336</v>
      </c>
      <c r="J50" s="2">
        <f>SUM('[1]2 Awareness FCT:710 Nw Merch FCT'!J107)</f>
        <v>16800.333333333336</v>
      </c>
      <c r="K50" s="2">
        <f>SUM('[1]2 Awareness FCT:710 Nw Merch FCT'!K107)</f>
        <v>16800.333333333336</v>
      </c>
      <c r="L50" s="2">
        <f>SUM('[1]2 Awareness FCT:710 Nw Merch FCT'!L107)</f>
        <v>16800.333333333336</v>
      </c>
      <c r="M50" s="2">
        <f>SUM('[1]2 Awareness FCT:710 Nw Merch FCT'!M107)</f>
        <v>16800.333333333336</v>
      </c>
      <c r="N50" s="2">
        <f>SUM('[1]2 Awareness FCT:710 Nw Merch FCT'!N107)</f>
        <v>16800.333333333336</v>
      </c>
      <c r="O50" s="2">
        <f>SUM('[1]2 Awareness FCT:710 Nw Merch FCT'!O107)</f>
        <v>16800.333333333336</v>
      </c>
      <c r="P50" s="2">
        <f>SUM('[1]2 Awareness FCT:710 Nw Merch FCT'!P107)</f>
        <v>16800.333333333336</v>
      </c>
      <c r="Q50" s="2">
        <f>SUM('[1]2 Awareness FCT:710 Nw Merch FCT'!Q107)</f>
        <v>16800.333333333336</v>
      </c>
      <c r="R50" s="15"/>
      <c r="S50" s="2">
        <f>SUM('[1]2 Awareness FCT:710 Nw Merch FCT'!S107)</f>
        <v>201464</v>
      </c>
      <c r="T50" s="23"/>
    </row>
    <row r="51" spans="1:20" x14ac:dyDescent="0.3">
      <c r="A51" s="18">
        <v>7002</v>
      </c>
      <c r="B51" t="s">
        <v>30</v>
      </c>
      <c r="F51" s="2">
        <f>SUM('[1]2 Awareness FCT:710 Nw Merch FCT'!F108)</f>
        <v>212</v>
      </c>
      <c r="G51" s="2">
        <f>SUM('[1]2 Awareness FCT:710 Nw Merch FCT'!G108)</f>
        <v>212</v>
      </c>
      <c r="H51" s="2">
        <f>SUM('[1]2 Awareness FCT:710 Nw Merch FCT'!H108)</f>
        <v>212</v>
      </c>
      <c r="I51" s="2">
        <f>SUM('[1]2 Awareness FCT:710 Nw Merch FCT'!I108)</f>
        <v>212</v>
      </c>
      <c r="J51" s="2">
        <f>SUM('[1]2 Awareness FCT:710 Nw Merch FCT'!J108)</f>
        <v>212</v>
      </c>
      <c r="K51" s="2">
        <f>SUM('[1]2 Awareness FCT:710 Nw Merch FCT'!K108)</f>
        <v>212</v>
      </c>
      <c r="L51" s="2">
        <f>SUM('[1]2 Awareness FCT:710 Nw Merch FCT'!L108)</f>
        <v>212</v>
      </c>
      <c r="M51" s="2">
        <f>SUM('[1]2 Awareness FCT:710 Nw Merch FCT'!M108)</f>
        <v>212</v>
      </c>
      <c r="N51" s="2">
        <f>SUM('[1]2 Awareness FCT:710 Nw Merch FCT'!N108)</f>
        <v>212</v>
      </c>
      <c r="O51" s="2">
        <f>SUM('[1]2 Awareness FCT:710 Nw Merch FCT'!O108)</f>
        <v>212</v>
      </c>
      <c r="P51" s="2">
        <f>SUM('[1]2 Awareness FCT:710 Nw Merch FCT'!P108)</f>
        <v>212</v>
      </c>
      <c r="Q51" s="2">
        <f>SUM('[1]2 Awareness FCT:710 Nw Merch FCT'!Q108)</f>
        <v>212</v>
      </c>
      <c r="R51" s="15"/>
      <c r="S51" s="2">
        <f>SUM('[1]2 Awareness FCT:710 Nw Merch FCT'!S108)</f>
        <v>2544</v>
      </c>
      <c r="T51" s="23"/>
    </row>
    <row r="52" spans="1:20" x14ac:dyDescent="0.3">
      <c r="A52" s="18">
        <v>7003</v>
      </c>
      <c r="B52" t="s">
        <v>31</v>
      </c>
      <c r="F52" s="2">
        <f>SUM('[1]2 Awareness FCT:710 Nw Merch FCT'!F109)</f>
        <v>250</v>
      </c>
      <c r="G52" s="2">
        <f>SUM('[1]2 Awareness FCT:710 Nw Merch FCT'!G109)</f>
        <v>370</v>
      </c>
      <c r="H52" s="2">
        <f>SUM('[1]2 Awareness FCT:710 Nw Merch FCT'!H109)</f>
        <v>550</v>
      </c>
      <c r="I52" s="2">
        <f>SUM('[1]2 Awareness FCT:710 Nw Merch FCT'!I109)</f>
        <v>0</v>
      </c>
      <c r="J52" s="2">
        <f>SUM('[1]2 Awareness FCT:710 Nw Merch FCT'!J109)</f>
        <v>0</v>
      </c>
      <c r="K52" s="2">
        <f>SUM('[1]2 Awareness FCT:710 Nw Merch FCT'!K109)</f>
        <v>0</v>
      </c>
      <c r="L52" s="2">
        <f>SUM('[1]2 Awareness FCT:710 Nw Merch FCT'!L109)</f>
        <v>0</v>
      </c>
      <c r="M52" s="2">
        <f>SUM('[1]2 Awareness FCT:710 Nw Merch FCT'!M109)</f>
        <v>0</v>
      </c>
      <c r="N52" s="2">
        <f>SUM('[1]2 Awareness FCT:710 Nw Merch FCT'!N109)</f>
        <v>0</v>
      </c>
      <c r="O52" s="2">
        <f>SUM('[1]2 Awareness FCT:710 Nw Merch FCT'!O109)</f>
        <v>0</v>
      </c>
      <c r="P52" s="2">
        <f>SUM('[1]2 Awareness FCT:710 Nw Merch FCT'!P109)</f>
        <v>0</v>
      </c>
      <c r="Q52" s="2">
        <f>SUM('[1]2 Awareness FCT:710 Nw Merch FCT'!Q109)</f>
        <v>0</v>
      </c>
      <c r="R52" s="15"/>
      <c r="S52" s="2">
        <f>SUM('[1]2 Awareness FCT:710 Nw Merch FCT'!S109)</f>
        <v>1170</v>
      </c>
      <c r="T52" s="23"/>
    </row>
    <row r="53" spans="1:20" x14ac:dyDescent="0.3">
      <c r="A53" s="18">
        <v>7105</v>
      </c>
      <c r="B53" t="s">
        <v>32</v>
      </c>
      <c r="F53" s="2">
        <f>SUM('[1]2 Awareness FCT:710 Nw Merch FCT'!F110)</f>
        <v>2030</v>
      </c>
      <c r="G53" s="2">
        <f>SUM('[1]2 Awareness FCT:710 Nw Merch FCT'!G110)</f>
        <v>2030</v>
      </c>
      <c r="H53" s="2">
        <f>SUM('[1]2 Awareness FCT:710 Nw Merch FCT'!H110)</f>
        <v>2030</v>
      </c>
      <c r="I53" s="2">
        <f>SUM('[1]2 Awareness FCT:710 Nw Merch FCT'!I110)</f>
        <v>2030</v>
      </c>
      <c r="J53" s="2">
        <f>SUM('[1]2 Awareness FCT:710 Nw Merch FCT'!J110)</f>
        <v>2030</v>
      </c>
      <c r="K53" s="2">
        <f>SUM('[1]2 Awareness FCT:710 Nw Merch FCT'!K110)</f>
        <v>2030</v>
      </c>
      <c r="L53" s="2">
        <f>SUM('[1]2 Awareness FCT:710 Nw Merch FCT'!L110)</f>
        <v>2030</v>
      </c>
      <c r="M53" s="2">
        <f>SUM('[1]2 Awareness FCT:710 Nw Merch FCT'!M110)</f>
        <v>2030</v>
      </c>
      <c r="N53" s="2">
        <f>SUM('[1]2 Awareness FCT:710 Nw Merch FCT'!N110)</f>
        <v>2030</v>
      </c>
      <c r="O53" s="2">
        <f>SUM('[1]2 Awareness FCT:710 Nw Merch FCT'!O110)</f>
        <v>2030</v>
      </c>
      <c r="P53" s="2">
        <f>SUM('[1]2 Awareness FCT:710 Nw Merch FCT'!P110)</f>
        <v>2030</v>
      </c>
      <c r="Q53" s="2">
        <f>SUM('[1]2 Awareness FCT:710 Nw Merch FCT'!Q110)</f>
        <v>2030</v>
      </c>
      <c r="R53" s="15"/>
      <c r="S53" s="2">
        <f>SUM('[1]2 Awareness FCT:710 Nw Merch FCT'!S110)</f>
        <v>24360</v>
      </c>
      <c r="T53" s="23"/>
    </row>
    <row r="54" spans="1:20" x14ac:dyDescent="0.3">
      <c r="A54" s="18">
        <v>7205</v>
      </c>
      <c r="B54" t="s">
        <v>33</v>
      </c>
      <c r="F54" s="2">
        <f>SUM('[1]2 Awareness FCT:710 Nw Merch FCT'!F116)</f>
        <v>0</v>
      </c>
      <c r="G54" s="2">
        <f>SUM('[1]2 Awareness FCT:710 Nw Merch FCT'!G116)</f>
        <v>0</v>
      </c>
      <c r="H54" s="2">
        <f>SUM('[1]2 Awareness FCT:710 Nw Merch FCT'!H116)</f>
        <v>0</v>
      </c>
      <c r="I54" s="2">
        <f>SUM('[1]2 Awareness FCT:710 Nw Merch FCT'!I116)</f>
        <v>0</v>
      </c>
      <c r="J54" s="2">
        <f>SUM('[1]2 Awareness FCT:710 Nw Merch FCT'!J116)</f>
        <v>0</v>
      </c>
      <c r="K54" s="2">
        <f>SUM('[1]2 Awareness FCT:710 Nw Merch FCT'!K116)</f>
        <v>2500</v>
      </c>
      <c r="L54" s="2">
        <f>SUM('[1]2 Awareness FCT:710 Nw Merch FCT'!L116)</f>
        <v>0</v>
      </c>
      <c r="M54" s="2">
        <f>SUM('[1]2 Awareness FCT:710 Nw Merch FCT'!M116)</f>
        <v>0</v>
      </c>
      <c r="N54" s="2">
        <f>SUM('[1]2 Awareness FCT:710 Nw Merch FCT'!N116)</f>
        <v>0</v>
      </c>
      <c r="O54" s="2">
        <f>SUM('[1]2 Awareness FCT:710 Nw Merch FCT'!O116)</f>
        <v>0</v>
      </c>
      <c r="P54" s="2">
        <f>SUM('[1]2 Awareness FCT:710 Nw Merch FCT'!P116)</f>
        <v>0</v>
      </c>
      <c r="Q54" s="2">
        <f>SUM('[1]2 Awareness FCT:710 Nw Merch FCT'!Q116)</f>
        <v>0</v>
      </c>
      <c r="R54" s="15"/>
      <c r="S54" s="2">
        <f>SUM('[1]2 Awareness FCT:710 Nw Merch FCT'!S116)</f>
        <v>2500</v>
      </c>
      <c r="T54" s="23"/>
    </row>
    <row r="55" spans="1:20" x14ac:dyDescent="0.3">
      <c r="A55" s="18">
        <v>7300</v>
      </c>
      <c r="B55" t="s">
        <v>34</v>
      </c>
      <c r="F55" s="2">
        <f>SUM('[1]2 Awareness FCT:710 Nw Merch FCT'!F117)</f>
        <v>6233.3333333333339</v>
      </c>
      <c r="G55" s="2">
        <f>SUM('[1]2 Awareness FCT:710 Nw Merch FCT'!G117)</f>
        <v>2333.3333333333335</v>
      </c>
      <c r="H55" s="2">
        <f>SUM('[1]2 Awareness FCT:710 Nw Merch FCT'!H117)</f>
        <v>2483.3333333333335</v>
      </c>
      <c r="I55" s="2">
        <f>SUM('[1]2 Awareness FCT:710 Nw Merch FCT'!I117)</f>
        <v>2833.3333333333335</v>
      </c>
      <c r="J55" s="2">
        <f>SUM('[1]2 Awareness FCT:710 Nw Merch FCT'!J117)</f>
        <v>3083.3333333333335</v>
      </c>
      <c r="K55" s="2">
        <f>SUM('[1]2 Awareness FCT:710 Nw Merch FCT'!K117)</f>
        <v>8833.3333333333339</v>
      </c>
      <c r="L55" s="2">
        <f>SUM('[1]2 Awareness FCT:710 Nw Merch FCT'!L117)</f>
        <v>2833.3333333333335</v>
      </c>
      <c r="M55" s="2">
        <f>SUM('[1]2 Awareness FCT:710 Nw Merch FCT'!M117)</f>
        <v>2333.3333333333335</v>
      </c>
      <c r="N55" s="2">
        <f>SUM('[1]2 Awareness FCT:710 Nw Merch FCT'!N117)</f>
        <v>2333.3333333333335</v>
      </c>
      <c r="O55" s="2">
        <f>SUM('[1]2 Awareness FCT:710 Nw Merch FCT'!O117)</f>
        <v>2833.3333333333335</v>
      </c>
      <c r="P55" s="2">
        <f>SUM('[1]2 Awareness FCT:710 Nw Merch FCT'!P117)</f>
        <v>2333.3333333333335</v>
      </c>
      <c r="Q55" s="2">
        <f>SUM('[1]2 Awareness FCT:710 Nw Merch FCT'!Q117)</f>
        <v>2333.3333333333335</v>
      </c>
      <c r="R55" s="15"/>
      <c r="S55" s="2">
        <f>SUM('[1]2 Awareness FCT:710 Nw Merch FCT'!S117)</f>
        <v>40800</v>
      </c>
      <c r="T55" s="23"/>
    </row>
    <row r="56" spans="1:20" x14ac:dyDescent="0.3">
      <c r="A56" s="18">
        <v>7301</v>
      </c>
      <c r="B56" t="s">
        <v>35</v>
      </c>
      <c r="F56" s="2">
        <f>SUM('[1]2 Awareness FCT:710 Nw Merch FCT'!F118)</f>
        <v>338.33333333333337</v>
      </c>
      <c r="G56" s="2">
        <f>SUM('[1]2 Awareness FCT:710 Nw Merch FCT'!G118)</f>
        <v>338.33333333333337</v>
      </c>
      <c r="H56" s="2">
        <f>SUM('[1]2 Awareness FCT:710 Nw Merch FCT'!H118)</f>
        <v>338.33333333333337</v>
      </c>
      <c r="I56" s="2">
        <f>SUM('[1]2 Awareness FCT:710 Nw Merch FCT'!I118)</f>
        <v>338.33333333333337</v>
      </c>
      <c r="J56" s="2">
        <f>SUM('[1]2 Awareness FCT:710 Nw Merch FCT'!J118)</f>
        <v>338.33333333333337</v>
      </c>
      <c r="K56" s="2">
        <f>SUM('[1]2 Awareness FCT:710 Nw Merch FCT'!K118)</f>
        <v>338.33333333333337</v>
      </c>
      <c r="L56" s="2">
        <f>SUM('[1]2 Awareness FCT:710 Nw Merch FCT'!L118)</f>
        <v>338.33333333333337</v>
      </c>
      <c r="M56" s="2">
        <f>SUM('[1]2 Awareness FCT:710 Nw Merch FCT'!M118)</f>
        <v>338.33333333333337</v>
      </c>
      <c r="N56" s="2">
        <f>SUM('[1]2 Awareness FCT:710 Nw Merch FCT'!N118)</f>
        <v>338.33333333333337</v>
      </c>
      <c r="O56" s="2">
        <f>SUM('[1]2 Awareness FCT:710 Nw Merch FCT'!O118)</f>
        <v>338.33333333333337</v>
      </c>
      <c r="P56" s="2">
        <f>SUM('[1]2 Awareness FCT:710 Nw Merch FCT'!P118)</f>
        <v>338.33333333333337</v>
      </c>
      <c r="Q56" s="2">
        <f>SUM('[1]2 Awareness FCT:710 Nw Merch FCT'!Q118)</f>
        <v>338.33333333333337</v>
      </c>
      <c r="R56" s="15"/>
      <c r="S56" s="2">
        <f>SUM('[1]2 Awareness FCT:710 Nw Merch FCT'!S118)</f>
        <v>4060</v>
      </c>
      <c r="T56" s="23"/>
    </row>
    <row r="57" spans="1:20" x14ac:dyDescent="0.3">
      <c r="A57" s="18">
        <v>7302</v>
      </c>
      <c r="B57" t="s">
        <v>36</v>
      </c>
      <c r="F57" s="2">
        <f>SUM('[1]2 Awareness FCT:710 Nw Merch FCT'!F119)</f>
        <v>1025</v>
      </c>
      <c r="G57" s="2">
        <f>SUM('[1]2 Awareness FCT:710 Nw Merch FCT'!G119)</f>
        <v>1020</v>
      </c>
      <c r="H57" s="2">
        <f>SUM('[1]2 Awareness FCT:710 Nw Merch FCT'!H119)</f>
        <v>1020</v>
      </c>
      <c r="I57" s="2">
        <f>SUM('[1]2 Awareness FCT:710 Nw Merch FCT'!I119)</f>
        <v>1025</v>
      </c>
      <c r="J57" s="2">
        <f>SUM('[1]2 Awareness FCT:710 Nw Merch FCT'!J119)</f>
        <v>1020</v>
      </c>
      <c r="K57" s="2">
        <f>SUM('[1]2 Awareness FCT:710 Nw Merch FCT'!K119)</f>
        <v>1020</v>
      </c>
      <c r="L57" s="2">
        <f>SUM('[1]2 Awareness FCT:710 Nw Merch FCT'!L119)</f>
        <v>1025</v>
      </c>
      <c r="M57" s="2">
        <f>SUM('[1]2 Awareness FCT:710 Nw Merch FCT'!M119)</f>
        <v>1020</v>
      </c>
      <c r="N57" s="2">
        <f>SUM('[1]2 Awareness FCT:710 Nw Merch FCT'!N119)</f>
        <v>1020</v>
      </c>
      <c r="O57" s="2">
        <f>SUM('[1]2 Awareness FCT:710 Nw Merch FCT'!O119)</f>
        <v>1025</v>
      </c>
      <c r="P57" s="2">
        <f>SUM('[1]2 Awareness FCT:710 Nw Merch FCT'!P119)</f>
        <v>1020</v>
      </c>
      <c r="Q57" s="2">
        <f>SUM('[1]2 Awareness FCT:710 Nw Merch FCT'!Q119)</f>
        <v>1020</v>
      </c>
      <c r="R57" s="15"/>
      <c r="S57" s="2">
        <f>SUM('[1]2 Awareness FCT:710 Nw Merch FCT'!S119)</f>
        <v>12260</v>
      </c>
      <c r="T57" s="23"/>
    </row>
    <row r="58" spans="1:20" x14ac:dyDescent="0.3">
      <c r="A58" s="18">
        <v>7350</v>
      </c>
      <c r="B58" t="s">
        <v>37</v>
      </c>
      <c r="F58" s="2">
        <f>SUM('[1]2 Awareness FCT:710 Nw Merch FCT'!F121)</f>
        <v>785</v>
      </c>
      <c r="G58" s="2">
        <f>SUM('[1]2 Awareness FCT:710 Nw Merch FCT'!G121)</f>
        <v>785</v>
      </c>
      <c r="H58" s="2">
        <f>SUM('[1]2 Awareness FCT:710 Nw Merch FCT'!H121)</f>
        <v>785</v>
      </c>
      <c r="I58" s="2">
        <f>SUM('[1]2 Awareness FCT:710 Nw Merch FCT'!I121)</f>
        <v>785</v>
      </c>
      <c r="J58" s="2">
        <f>SUM('[1]2 Awareness FCT:710 Nw Merch FCT'!J121)</f>
        <v>785</v>
      </c>
      <c r="K58" s="2">
        <f>SUM('[1]2 Awareness FCT:710 Nw Merch FCT'!K121)</f>
        <v>785</v>
      </c>
      <c r="L58" s="2">
        <f>SUM('[1]2 Awareness FCT:710 Nw Merch FCT'!L121)</f>
        <v>785</v>
      </c>
      <c r="M58" s="2">
        <f>SUM('[1]2 Awareness FCT:710 Nw Merch FCT'!M121)</f>
        <v>785</v>
      </c>
      <c r="N58" s="2">
        <f>SUM('[1]2 Awareness FCT:710 Nw Merch FCT'!N121)</f>
        <v>785</v>
      </c>
      <c r="O58" s="2">
        <f>SUM('[1]2 Awareness FCT:710 Nw Merch FCT'!O121)</f>
        <v>785</v>
      </c>
      <c r="P58" s="2">
        <f>SUM('[1]2 Awareness FCT:710 Nw Merch FCT'!P121)</f>
        <v>785</v>
      </c>
      <c r="Q58" s="2">
        <f>SUM('[1]2 Awareness FCT:710 Nw Merch FCT'!Q121)</f>
        <v>785</v>
      </c>
      <c r="R58" s="15"/>
      <c r="S58" s="2">
        <f>SUM('[1]2 Awareness FCT:710 Nw Merch FCT'!S121)</f>
        <v>9420</v>
      </c>
      <c r="T58" s="23"/>
    </row>
    <row r="59" spans="1:20" x14ac:dyDescent="0.3">
      <c r="A59" s="18">
        <v>7351</v>
      </c>
      <c r="B59" t="s">
        <v>38</v>
      </c>
      <c r="F59" s="2">
        <f>SUM('[1]2 Awareness FCT:710 Nw Merch FCT'!F122)</f>
        <v>230</v>
      </c>
      <c r="G59" s="2">
        <f>SUM('[1]2 Awareness FCT:710 Nw Merch FCT'!G122)</f>
        <v>210</v>
      </c>
      <c r="H59" s="2">
        <f>SUM('[1]2 Awareness FCT:710 Nw Merch FCT'!H122)</f>
        <v>210</v>
      </c>
      <c r="I59" s="2">
        <f>SUM('[1]2 Awareness FCT:710 Nw Merch FCT'!I122)</f>
        <v>230</v>
      </c>
      <c r="J59" s="2">
        <f>SUM('[1]2 Awareness FCT:710 Nw Merch FCT'!J122)</f>
        <v>210</v>
      </c>
      <c r="K59" s="2">
        <f>SUM('[1]2 Awareness FCT:710 Nw Merch FCT'!K122)</f>
        <v>210</v>
      </c>
      <c r="L59" s="2">
        <f>SUM('[1]2 Awareness FCT:710 Nw Merch FCT'!L122)</f>
        <v>230</v>
      </c>
      <c r="M59" s="2">
        <f>SUM('[1]2 Awareness FCT:710 Nw Merch FCT'!M122)</f>
        <v>40710</v>
      </c>
      <c r="N59" s="2">
        <f>SUM('[1]2 Awareness FCT:710 Nw Merch FCT'!N122)</f>
        <v>210</v>
      </c>
      <c r="O59" s="2">
        <f>SUM('[1]2 Awareness FCT:710 Nw Merch FCT'!O122)</f>
        <v>230</v>
      </c>
      <c r="P59" s="2">
        <f>SUM('[1]2 Awareness FCT:710 Nw Merch FCT'!P122)</f>
        <v>210</v>
      </c>
      <c r="Q59" s="2">
        <f>SUM('[1]2 Awareness FCT:710 Nw Merch FCT'!Q122)</f>
        <v>210</v>
      </c>
      <c r="R59" s="15"/>
      <c r="S59" s="2">
        <f>SUM('[1]2 Awareness FCT:710 Nw Merch FCT'!S122)</f>
        <v>43100</v>
      </c>
      <c r="T59" s="23"/>
    </row>
    <row r="60" spans="1:20" x14ac:dyDescent="0.3">
      <c r="A60" s="18">
        <v>7352</v>
      </c>
      <c r="B60" t="s">
        <v>39</v>
      </c>
      <c r="F60" s="2">
        <f>SUM('[1]2 Awareness FCT:710 Nw Merch FCT'!F123)</f>
        <v>335</v>
      </c>
      <c r="G60" s="2">
        <f>SUM('[1]2 Awareness FCT:710 Nw Merch FCT'!G123)</f>
        <v>335</v>
      </c>
      <c r="H60" s="2">
        <f>SUM('[1]2 Awareness FCT:710 Nw Merch FCT'!H123)</f>
        <v>335</v>
      </c>
      <c r="I60" s="2">
        <f>SUM('[1]2 Awareness FCT:710 Nw Merch FCT'!I123)</f>
        <v>335</v>
      </c>
      <c r="J60" s="2">
        <f>SUM('[1]2 Awareness FCT:710 Nw Merch FCT'!J123)</f>
        <v>335</v>
      </c>
      <c r="K60" s="2">
        <f>SUM('[1]2 Awareness FCT:710 Nw Merch FCT'!K123)</f>
        <v>335</v>
      </c>
      <c r="L60" s="2">
        <f>SUM('[1]2 Awareness FCT:710 Nw Merch FCT'!L123)</f>
        <v>335</v>
      </c>
      <c r="M60" s="2">
        <f>SUM('[1]2 Awareness FCT:710 Nw Merch FCT'!M123)</f>
        <v>335</v>
      </c>
      <c r="N60" s="2">
        <f>SUM('[1]2 Awareness FCT:710 Nw Merch FCT'!N123)</f>
        <v>335</v>
      </c>
      <c r="O60" s="2">
        <f>SUM('[1]2 Awareness FCT:710 Nw Merch FCT'!O123)</f>
        <v>335</v>
      </c>
      <c r="P60" s="2">
        <f>SUM('[1]2 Awareness FCT:710 Nw Merch FCT'!P123)</f>
        <v>335</v>
      </c>
      <c r="Q60" s="2">
        <f>SUM('[1]2 Awareness FCT:710 Nw Merch FCT'!Q123)</f>
        <v>335</v>
      </c>
      <c r="R60" s="16"/>
      <c r="S60" s="2">
        <f>SUM('[1]2 Awareness FCT:710 Nw Merch FCT'!S123)</f>
        <v>4020</v>
      </c>
      <c r="T60" s="23"/>
    </row>
    <row r="61" spans="1:20" x14ac:dyDescent="0.3">
      <c r="A61" s="18">
        <v>7401</v>
      </c>
      <c r="B61" t="s">
        <v>40</v>
      </c>
      <c r="F61" s="2">
        <f>SUM('[1]2 Awareness FCT:710 Nw Merch FCT'!F125)</f>
        <v>345</v>
      </c>
      <c r="G61" s="2">
        <f>SUM('[1]2 Awareness FCT:710 Nw Merch FCT'!G125)</f>
        <v>4059</v>
      </c>
      <c r="H61" s="2">
        <f>SUM('[1]2 Awareness FCT:710 Nw Merch FCT'!H125)</f>
        <v>1195</v>
      </c>
      <c r="I61" s="2">
        <f>SUM('[1]2 Awareness FCT:710 Nw Merch FCT'!I125)</f>
        <v>345</v>
      </c>
      <c r="J61" s="2">
        <f>SUM('[1]2 Awareness FCT:710 Nw Merch FCT'!J125)</f>
        <v>345</v>
      </c>
      <c r="K61" s="2">
        <f>SUM('[1]2 Awareness FCT:710 Nw Merch FCT'!K125)</f>
        <v>345</v>
      </c>
      <c r="L61" s="2">
        <f>SUM('[1]2 Awareness FCT:710 Nw Merch FCT'!L125)</f>
        <v>835</v>
      </c>
      <c r="M61" s="2">
        <f>SUM('[1]2 Awareness FCT:710 Nw Merch FCT'!M125)</f>
        <v>385</v>
      </c>
      <c r="N61" s="2">
        <f>SUM('[1]2 Awareness FCT:710 Nw Merch FCT'!N125)</f>
        <v>385</v>
      </c>
      <c r="O61" s="2">
        <f>SUM('[1]2 Awareness FCT:710 Nw Merch FCT'!O125)</f>
        <v>385</v>
      </c>
      <c r="P61" s="2">
        <f>SUM('[1]2 Awareness FCT:710 Nw Merch FCT'!P125)</f>
        <v>385</v>
      </c>
      <c r="Q61" s="2">
        <f>SUM('[1]2 Awareness FCT:710 Nw Merch FCT'!Q125)</f>
        <v>385</v>
      </c>
      <c r="R61" s="15"/>
      <c r="S61" s="2">
        <f>SUM('[1]2 Awareness FCT:710 Nw Merch FCT'!S125)</f>
        <v>9394</v>
      </c>
      <c r="T61" s="23"/>
    </row>
    <row r="62" spans="1:20" x14ac:dyDescent="0.3">
      <c r="A62" s="18">
        <v>7450</v>
      </c>
      <c r="B62" t="s">
        <v>41</v>
      </c>
      <c r="F62" s="2">
        <f>SUM('[1]2 Awareness FCT:710 Nw Merch FCT'!F126)</f>
        <v>705</v>
      </c>
      <c r="G62" s="2">
        <f>SUM('[1]2 Awareness FCT:710 Nw Merch FCT'!G126)</f>
        <v>705</v>
      </c>
      <c r="H62" s="2">
        <f>SUM('[1]2 Awareness FCT:710 Nw Merch FCT'!H126)</f>
        <v>705</v>
      </c>
      <c r="I62" s="2">
        <f>SUM('[1]2 Awareness FCT:710 Nw Merch FCT'!I126)</f>
        <v>705</v>
      </c>
      <c r="J62" s="2">
        <f>SUM('[1]2 Awareness FCT:710 Nw Merch FCT'!J126)</f>
        <v>705</v>
      </c>
      <c r="K62" s="2">
        <f>SUM('[1]2 Awareness FCT:710 Nw Merch FCT'!K126)</f>
        <v>705</v>
      </c>
      <c r="L62" s="2">
        <f>SUM('[1]2 Awareness FCT:710 Nw Merch FCT'!L126)</f>
        <v>705</v>
      </c>
      <c r="M62" s="2">
        <f>SUM('[1]2 Awareness FCT:710 Nw Merch FCT'!M126)</f>
        <v>705</v>
      </c>
      <c r="N62" s="2">
        <f>SUM('[1]2 Awareness FCT:710 Nw Merch FCT'!N126)</f>
        <v>705</v>
      </c>
      <c r="O62" s="2">
        <f>SUM('[1]2 Awareness FCT:710 Nw Merch FCT'!O126)</f>
        <v>705</v>
      </c>
      <c r="P62" s="2">
        <f>SUM('[1]2 Awareness FCT:710 Nw Merch FCT'!P126)</f>
        <v>705</v>
      </c>
      <c r="Q62" s="2">
        <f>SUM('[1]2 Awareness FCT:710 Nw Merch FCT'!Q126)</f>
        <v>705</v>
      </c>
      <c r="R62" s="15"/>
      <c r="S62" s="2">
        <f>SUM('[1]2 Awareness FCT:710 Nw Merch FCT'!S126)</f>
        <v>8460</v>
      </c>
      <c r="T62" s="23"/>
    </row>
    <row r="63" spans="1:20" x14ac:dyDescent="0.3">
      <c r="A63" s="18">
        <v>7500</v>
      </c>
      <c r="B63" t="s">
        <v>42</v>
      </c>
      <c r="F63" s="2">
        <f>SUM('[1]2 Awareness FCT:710 Nw Merch FCT'!F127)</f>
        <v>185</v>
      </c>
      <c r="G63" s="2">
        <f>SUM('[1]2 Awareness FCT:710 Nw Merch FCT'!G127)</f>
        <v>185</v>
      </c>
      <c r="H63" s="2">
        <f>SUM('[1]2 Awareness FCT:710 Nw Merch FCT'!H127)</f>
        <v>185</v>
      </c>
      <c r="I63" s="2">
        <f>SUM('[1]2 Awareness FCT:710 Nw Merch FCT'!I127)</f>
        <v>185</v>
      </c>
      <c r="J63" s="2">
        <f>SUM('[1]2 Awareness FCT:710 Nw Merch FCT'!J127)</f>
        <v>185</v>
      </c>
      <c r="K63" s="2">
        <f>SUM('[1]2 Awareness FCT:710 Nw Merch FCT'!K127)</f>
        <v>185</v>
      </c>
      <c r="L63" s="2">
        <f>SUM('[1]2 Awareness FCT:710 Nw Merch FCT'!L127)</f>
        <v>185</v>
      </c>
      <c r="M63" s="2">
        <f>SUM('[1]2 Awareness FCT:710 Nw Merch FCT'!M127)</f>
        <v>185</v>
      </c>
      <c r="N63" s="2">
        <f>SUM('[1]2 Awareness FCT:710 Nw Merch FCT'!N127)</f>
        <v>185</v>
      </c>
      <c r="O63" s="2">
        <f>SUM('[1]2 Awareness FCT:710 Nw Merch FCT'!O127)</f>
        <v>185</v>
      </c>
      <c r="P63" s="2">
        <f>SUM('[1]2 Awareness FCT:710 Nw Merch FCT'!P127)</f>
        <v>185</v>
      </c>
      <c r="Q63" s="2">
        <f>SUM('[1]2 Awareness FCT:710 Nw Merch FCT'!Q127)</f>
        <v>185</v>
      </c>
      <c r="R63" s="15"/>
      <c r="S63" s="2">
        <f>SUM('[1]2 Awareness FCT:710 Nw Merch FCT'!S127)</f>
        <v>2220</v>
      </c>
      <c r="T63" s="23"/>
    </row>
    <row r="64" spans="1:20" x14ac:dyDescent="0.3">
      <c r="A64" s="18">
        <v>7501</v>
      </c>
      <c r="B64" t="s">
        <v>43</v>
      </c>
      <c r="F64" s="2">
        <f>SUM('[1]2 Awareness FCT:710 Nw Merch FCT'!F128)</f>
        <v>355</v>
      </c>
      <c r="G64" s="2">
        <f>SUM('[1]2 Awareness FCT:710 Nw Merch FCT'!G128)</f>
        <v>355</v>
      </c>
      <c r="H64" s="2">
        <f>SUM('[1]2 Awareness FCT:710 Nw Merch FCT'!H128)</f>
        <v>355</v>
      </c>
      <c r="I64" s="2">
        <f>SUM('[1]2 Awareness FCT:710 Nw Merch FCT'!I128)</f>
        <v>355</v>
      </c>
      <c r="J64" s="2">
        <f>SUM('[1]2 Awareness FCT:710 Nw Merch FCT'!J128)</f>
        <v>355</v>
      </c>
      <c r="K64" s="2">
        <f>SUM('[1]2 Awareness FCT:710 Nw Merch FCT'!K128)</f>
        <v>355</v>
      </c>
      <c r="L64" s="2">
        <f>SUM('[1]2 Awareness FCT:710 Nw Merch FCT'!L128)</f>
        <v>355</v>
      </c>
      <c r="M64" s="2">
        <f>SUM('[1]2 Awareness FCT:710 Nw Merch FCT'!M128)</f>
        <v>355</v>
      </c>
      <c r="N64" s="2">
        <f>SUM('[1]2 Awareness FCT:710 Nw Merch FCT'!N128)</f>
        <v>355</v>
      </c>
      <c r="O64" s="2">
        <f>SUM('[1]2 Awareness FCT:710 Nw Merch FCT'!O128)</f>
        <v>355</v>
      </c>
      <c r="P64" s="2">
        <f>SUM('[1]2 Awareness FCT:710 Nw Merch FCT'!P128)</f>
        <v>355</v>
      </c>
      <c r="Q64" s="2">
        <f>SUM('[1]2 Awareness FCT:710 Nw Merch FCT'!Q128)</f>
        <v>355</v>
      </c>
      <c r="R64" s="15"/>
      <c r="S64" s="2">
        <f>SUM('[1]2 Awareness FCT:710 Nw Merch FCT'!S128)</f>
        <v>4260</v>
      </c>
      <c r="T64" s="23"/>
    </row>
    <row r="65" spans="1:20" x14ac:dyDescent="0.3">
      <c r="A65" s="18">
        <v>7604</v>
      </c>
      <c r="B65" t="s">
        <v>44</v>
      </c>
      <c r="F65" s="2">
        <f>SUM('[1]2 Awareness FCT:710 Nw Merch FCT'!F131)</f>
        <v>3858.1666666666665</v>
      </c>
      <c r="G65" s="2">
        <f>SUM('[1]2 Awareness FCT:710 Nw Merch FCT'!G131)</f>
        <v>3858.1666666666665</v>
      </c>
      <c r="H65" s="2">
        <f>SUM('[1]2 Awareness FCT:710 Nw Merch FCT'!H131)</f>
        <v>3858.1666666666665</v>
      </c>
      <c r="I65" s="2">
        <f>SUM('[1]2 Awareness FCT:710 Nw Merch FCT'!I131)</f>
        <v>3858.1666666666665</v>
      </c>
      <c r="J65" s="2">
        <f>SUM('[1]2 Awareness FCT:710 Nw Merch FCT'!J131)</f>
        <v>3858.1666666666665</v>
      </c>
      <c r="K65" s="2">
        <f>SUM('[1]2 Awareness FCT:710 Nw Merch FCT'!K131)</f>
        <v>4077.1666666666665</v>
      </c>
      <c r="L65" s="2">
        <f>SUM('[1]2 Awareness FCT:710 Nw Merch FCT'!L131)</f>
        <v>4077.1666666666665</v>
      </c>
      <c r="M65" s="2">
        <f>SUM('[1]2 Awareness FCT:710 Nw Merch FCT'!M131)</f>
        <v>4077.1666666666665</v>
      </c>
      <c r="N65" s="2">
        <f>SUM('[1]2 Awareness FCT:710 Nw Merch FCT'!N131)</f>
        <v>4077.1666666666665</v>
      </c>
      <c r="O65" s="2">
        <f>SUM('[1]2 Awareness FCT:710 Nw Merch FCT'!O131)</f>
        <v>6305.083333333333</v>
      </c>
      <c r="P65" s="2">
        <f>SUM('[1]2 Awareness FCT:710 Nw Merch FCT'!P131)</f>
        <v>4077.1666666666665</v>
      </c>
      <c r="Q65" s="2">
        <f>SUM('[1]2 Awareness FCT:710 Nw Merch FCT'!Q131)</f>
        <v>4077.1666666666665</v>
      </c>
      <c r="R65" s="15"/>
      <c r="S65" s="2">
        <f>SUM('[1]2 Awareness FCT:710 Nw Merch FCT'!S131)</f>
        <v>50058.916666666672</v>
      </c>
      <c r="T65" s="23"/>
    </row>
    <row r="66" spans="1:20" x14ac:dyDescent="0.3">
      <c r="A66" s="18">
        <v>7650</v>
      </c>
      <c r="B66" t="s">
        <v>45</v>
      </c>
      <c r="F66" s="2">
        <f>SUM('[1]2 Awareness FCT:710 Nw Merch FCT'!F132)</f>
        <v>1600</v>
      </c>
      <c r="G66" s="2">
        <f>SUM('[1]2 Awareness FCT:710 Nw Merch FCT'!G132)</f>
        <v>1600</v>
      </c>
      <c r="H66" s="2">
        <f>SUM('[1]2 Awareness FCT:710 Nw Merch FCT'!H132)</f>
        <v>1600</v>
      </c>
      <c r="I66" s="2">
        <f>SUM('[1]2 Awareness FCT:710 Nw Merch FCT'!I132)</f>
        <v>1600</v>
      </c>
      <c r="J66" s="2">
        <f>SUM('[1]2 Awareness FCT:710 Nw Merch FCT'!J132)</f>
        <v>1600</v>
      </c>
      <c r="K66" s="2">
        <f>SUM('[1]2 Awareness FCT:710 Nw Merch FCT'!K132)</f>
        <v>1600</v>
      </c>
      <c r="L66" s="2">
        <f>SUM('[1]2 Awareness FCT:710 Nw Merch FCT'!L132)</f>
        <v>1600</v>
      </c>
      <c r="M66" s="2">
        <f>SUM('[1]2 Awareness FCT:710 Nw Merch FCT'!M132)</f>
        <v>1600</v>
      </c>
      <c r="N66" s="2">
        <f>SUM('[1]2 Awareness FCT:710 Nw Merch FCT'!N132)</f>
        <v>1600</v>
      </c>
      <c r="O66" s="2">
        <f>SUM('[1]2 Awareness FCT:710 Nw Merch FCT'!O132)</f>
        <v>1600</v>
      </c>
      <c r="P66" s="2">
        <f>SUM('[1]2 Awareness FCT:710 Nw Merch FCT'!P132)</f>
        <v>1600</v>
      </c>
      <c r="Q66" s="2">
        <f>SUM('[1]2 Awareness FCT:710 Nw Merch FCT'!Q132)</f>
        <v>1600</v>
      </c>
      <c r="R66" s="15"/>
      <c r="S66" s="2">
        <f>SUM('[1]2 Awareness FCT:710 Nw Merch FCT'!S132)</f>
        <v>19200</v>
      </c>
      <c r="T66" s="23"/>
    </row>
    <row r="67" spans="1:20" x14ac:dyDescent="0.3">
      <c r="A67" s="18">
        <v>7907</v>
      </c>
      <c r="B67" t="s">
        <v>46</v>
      </c>
      <c r="F67" s="2">
        <f>SUM('[1]2 Awareness FCT:710 Nw Merch FCT'!F133)</f>
        <v>625</v>
      </c>
      <c r="G67" s="2">
        <f>SUM('[1]2 Awareness FCT:710 Nw Merch FCT'!G133)</f>
        <v>625</v>
      </c>
      <c r="H67" s="2">
        <f>SUM('[1]2 Awareness FCT:710 Nw Merch FCT'!H133)</f>
        <v>625</v>
      </c>
      <c r="I67" s="2">
        <f>SUM('[1]2 Awareness FCT:710 Nw Merch FCT'!I133)</f>
        <v>625</v>
      </c>
      <c r="J67" s="2">
        <f>SUM('[1]2 Awareness FCT:710 Nw Merch FCT'!J133)</f>
        <v>625</v>
      </c>
      <c r="K67" s="2">
        <f>SUM('[1]2 Awareness FCT:710 Nw Merch FCT'!K133)</f>
        <v>625</v>
      </c>
      <c r="L67" s="2">
        <f>SUM('[1]2 Awareness FCT:710 Nw Merch FCT'!L133)</f>
        <v>625</v>
      </c>
      <c r="M67" s="2">
        <f>SUM('[1]2 Awareness FCT:710 Nw Merch FCT'!M133)</f>
        <v>625</v>
      </c>
      <c r="N67" s="2">
        <f>SUM('[1]2 Awareness FCT:710 Nw Merch FCT'!N133)</f>
        <v>625</v>
      </c>
      <c r="O67" s="2">
        <f>SUM('[1]2 Awareness FCT:710 Nw Merch FCT'!O133)</f>
        <v>625</v>
      </c>
      <c r="P67" s="2">
        <f>SUM('[1]2 Awareness FCT:710 Nw Merch FCT'!P133)</f>
        <v>625</v>
      </c>
      <c r="Q67" s="2">
        <f>SUM('[1]2 Awareness FCT:710 Nw Merch FCT'!Q133)</f>
        <v>625</v>
      </c>
      <c r="R67" s="15"/>
      <c r="S67" s="2">
        <f>SUM('[1]2 Awareness FCT:710 Nw Merch FCT'!S133)</f>
        <v>7500</v>
      </c>
      <c r="T67" s="24"/>
    </row>
    <row r="68" spans="1:20" x14ac:dyDescent="0.3">
      <c r="A68" s="18">
        <v>8501</v>
      </c>
      <c r="B68" t="s">
        <v>47</v>
      </c>
      <c r="F68" s="2">
        <f>SUM('[1]2 Awareness FCT:710 Nw Merch FCT'!F134)</f>
        <v>4114</v>
      </c>
      <c r="G68" s="2">
        <f>SUM('[1]2 Awareness FCT:710 Nw Merch FCT'!G134)</f>
        <v>4114</v>
      </c>
      <c r="H68" s="2">
        <f>SUM('[1]2 Awareness FCT:710 Nw Merch FCT'!H134)</f>
        <v>4114</v>
      </c>
      <c r="I68" s="2">
        <f>SUM('[1]2 Awareness FCT:710 Nw Merch FCT'!I134)</f>
        <v>4114</v>
      </c>
      <c r="J68" s="2">
        <f>SUM('[1]2 Awareness FCT:710 Nw Merch FCT'!J134)</f>
        <v>4114</v>
      </c>
      <c r="K68" s="2">
        <f>SUM('[1]2 Awareness FCT:710 Nw Merch FCT'!K134)</f>
        <v>4114</v>
      </c>
      <c r="L68" s="2">
        <f>SUM('[1]2 Awareness FCT:710 Nw Merch FCT'!L134)</f>
        <v>4114</v>
      </c>
      <c r="M68" s="2">
        <f>SUM('[1]2 Awareness FCT:710 Nw Merch FCT'!M134)</f>
        <v>4114</v>
      </c>
      <c r="N68" s="2">
        <f>SUM('[1]2 Awareness FCT:710 Nw Merch FCT'!N134)</f>
        <v>4114</v>
      </c>
      <c r="O68" s="2">
        <f>SUM('[1]2 Awareness FCT:710 Nw Merch FCT'!O134)</f>
        <v>4114</v>
      </c>
      <c r="P68" s="2">
        <f>SUM('[1]2 Awareness FCT:710 Nw Merch FCT'!P134)</f>
        <v>4114</v>
      </c>
      <c r="Q68" s="2">
        <f>SUM('[1]2 Awareness FCT:710 Nw Merch FCT'!Q134)</f>
        <v>4114</v>
      </c>
      <c r="R68" s="15"/>
      <c r="S68" s="2">
        <f>SUM('[1]2 Awareness FCT:710 Nw Merch FCT'!S134)</f>
        <v>49368</v>
      </c>
      <c r="T68" s="23"/>
    </row>
    <row r="69" spans="1:20" x14ac:dyDescent="0.3">
      <c r="A69" s="18">
        <v>8505</v>
      </c>
      <c r="B69" t="s">
        <v>48</v>
      </c>
      <c r="F69" s="2">
        <f>SUM('[1]2 Awareness FCT:710 Nw Merch FCT'!F135)</f>
        <v>2874</v>
      </c>
      <c r="G69" s="2">
        <f>SUM('[1]2 Awareness FCT:710 Nw Merch FCT'!G135)</f>
        <v>2874</v>
      </c>
      <c r="H69" s="2">
        <f>SUM('[1]2 Awareness FCT:710 Nw Merch FCT'!H135)</f>
        <v>2874</v>
      </c>
      <c r="I69" s="2">
        <f>SUM('[1]2 Awareness FCT:710 Nw Merch FCT'!I135)</f>
        <v>2874</v>
      </c>
      <c r="J69" s="2">
        <f>SUM('[1]2 Awareness FCT:710 Nw Merch FCT'!J135)</f>
        <v>2874</v>
      </c>
      <c r="K69" s="2">
        <f>SUM('[1]2 Awareness FCT:710 Nw Merch FCT'!K135)</f>
        <v>2874</v>
      </c>
      <c r="L69" s="2">
        <f>SUM('[1]2 Awareness FCT:710 Nw Merch FCT'!L135)</f>
        <v>2874</v>
      </c>
      <c r="M69" s="2">
        <f>SUM('[1]2 Awareness FCT:710 Nw Merch FCT'!M135)</f>
        <v>2874</v>
      </c>
      <c r="N69" s="2">
        <f>SUM('[1]2 Awareness FCT:710 Nw Merch FCT'!N135)</f>
        <v>2874</v>
      </c>
      <c r="O69" s="2">
        <f>SUM('[1]2 Awareness FCT:710 Nw Merch FCT'!O135)</f>
        <v>2874</v>
      </c>
      <c r="P69" s="2">
        <f>SUM('[1]2 Awareness FCT:710 Nw Merch FCT'!P135)</f>
        <v>2874</v>
      </c>
      <c r="Q69" s="2">
        <f>SUM('[1]2 Awareness FCT:710 Nw Merch FCT'!Q135)</f>
        <v>2874</v>
      </c>
      <c r="R69" s="15"/>
      <c r="S69" s="2">
        <f>SUM('[1]2 Awareness FCT:710 Nw Merch FCT'!S135)</f>
        <v>34488</v>
      </c>
      <c r="T69" s="23"/>
    </row>
    <row r="70" spans="1:20" x14ac:dyDescent="0.3">
      <c r="A70" s="25">
        <v>8507</v>
      </c>
      <c r="B70" t="s">
        <v>49</v>
      </c>
      <c r="F70" s="2">
        <f>SUM('[1]2 Awareness FCT:710 Nw Merch FCT'!F136)</f>
        <v>250</v>
      </c>
      <c r="G70" s="2">
        <f>SUM('[1]2 Awareness FCT:710 Nw Merch FCT'!G136)</f>
        <v>250</v>
      </c>
      <c r="H70" s="2">
        <f>SUM('[1]2 Awareness FCT:710 Nw Merch FCT'!H136)</f>
        <v>250</v>
      </c>
      <c r="I70" s="2">
        <f>SUM('[1]2 Awareness FCT:710 Nw Merch FCT'!I136)</f>
        <v>250</v>
      </c>
      <c r="J70" s="2">
        <f>SUM('[1]2 Awareness FCT:710 Nw Merch FCT'!J136)</f>
        <v>250</v>
      </c>
      <c r="K70" s="2">
        <f>SUM('[1]2 Awareness FCT:710 Nw Merch FCT'!K136)</f>
        <v>250</v>
      </c>
      <c r="L70" s="2">
        <f>SUM('[1]2 Awareness FCT:710 Nw Merch FCT'!L136)</f>
        <v>250</v>
      </c>
      <c r="M70" s="2">
        <f>SUM('[1]2 Awareness FCT:710 Nw Merch FCT'!M136)</f>
        <v>250</v>
      </c>
      <c r="N70" s="2">
        <f>SUM('[1]2 Awareness FCT:710 Nw Merch FCT'!N136)</f>
        <v>250</v>
      </c>
      <c r="O70" s="2">
        <f>SUM('[1]2 Awareness FCT:710 Nw Merch FCT'!O136)</f>
        <v>250</v>
      </c>
      <c r="P70" s="2">
        <f>SUM('[1]2 Awareness FCT:710 Nw Merch FCT'!P136)</f>
        <v>250</v>
      </c>
      <c r="Q70" s="2">
        <f>SUM('[1]2 Awareness FCT:710 Nw Merch FCT'!Q136)</f>
        <v>250</v>
      </c>
      <c r="R70" s="15"/>
      <c r="S70" s="2">
        <f>SUM('[1]2 Awareness FCT:710 Nw Merch FCT'!S136)</f>
        <v>3000</v>
      </c>
      <c r="T70" s="23"/>
    </row>
    <row r="71" spans="1:20" x14ac:dyDescent="0.3">
      <c r="A71" s="18">
        <v>8510</v>
      </c>
      <c r="B71" t="s">
        <v>50</v>
      </c>
      <c r="F71" s="2">
        <f>SUM('[1]2 Awareness FCT:710 Nw Merch FCT'!F137)</f>
        <v>225</v>
      </c>
      <c r="G71" s="2">
        <f>SUM('[1]2 Awareness FCT:710 Nw Merch FCT'!G137)</f>
        <v>225</v>
      </c>
      <c r="H71" s="2">
        <f>SUM('[1]2 Awareness FCT:710 Nw Merch FCT'!H137)</f>
        <v>225</v>
      </c>
      <c r="I71" s="2">
        <f>SUM('[1]2 Awareness FCT:710 Nw Merch FCT'!I137)</f>
        <v>225</v>
      </c>
      <c r="J71" s="2">
        <f>SUM('[1]2 Awareness FCT:710 Nw Merch FCT'!J137)</f>
        <v>225</v>
      </c>
      <c r="K71" s="2">
        <f>SUM('[1]2 Awareness FCT:710 Nw Merch FCT'!K137)</f>
        <v>225</v>
      </c>
      <c r="L71" s="2">
        <f>SUM('[1]2 Awareness FCT:710 Nw Merch FCT'!L137)</f>
        <v>225</v>
      </c>
      <c r="M71" s="2">
        <f>SUM('[1]2 Awareness FCT:710 Nw Merch FCT'!M137)</f>
        <v>225</v>
      </c>
      <c r="N71" s="2">
        <f>SUM('[1]2 Awareness FCT:710 Nw Merch FCT'!N137)</f>
        <v>225</v>
      </c>
      <c r="O71" s="2">
        <f>SUM('[1]2 Awareness FCT:710 Nw Merch FCT'!O137)</f>
        <v>225</v>
      </c>
      <c r="P71" s="2">
        <f>SUM('[1]2 Awareness FCT:710 Nw Merch FCT'!P137)</f>
        <v>225</v>
      </c>
      <c r="Q71" s="2">
        <f>SUM('[1]2 Awareness FCT:710 Nw Merch FCT'!Q137)</f>
        <v>225</v>
      </c>
      <c r="R71" s="15"/>
      <c r="S71" s="2">
        <f>SUM('[1]2 Awareness FCT:710 Nw Merch FCT'!S137)</f>
        <v>2700</v>
      </c>
      <c r="T71" s="26"/>
    </row>
    <row r="72" spans="1:20" x14ac:dyDescent="0.3">
      <c r="A72" s="18">
        <v>8515</v>
      </c>
      <c r="B72" t="s">
        <v>51</v>
      </c>
      <c r="F72" s="2">
        <f>SUM('[1]2 Awareness FCT:710 Nw Merch FCT'!F138)</f>
        <v>135</v>
      </c>
      <c r="G72" s="2">
        <f>SUM('[1]2 Awareness FCT:710 Nw Merch FCT'!G138)</f>
        <v>135</v>
      </c>
      <c r="H72" s="2">
        <f>SUM('[1]2 Awareness FCT:710 Nw Merch FCT'!H138)</f>
        <v>135</v>
      </c>
      <c r="I72" s="2">
        <f>SUM('[1]2 Awareness FCT:710 Nw Merch FCT'!I138)</f>
        <v>135</v>
      </c>
      <c r="J72" s="2">
        <f>SUM('[1]2 Awareness FCT:710 Nw Merch FCT'!J138)</f>
        <v>135</v>
      </c>
      <c r="K72" s="2">
        <f>SUM('[1]2 Awareness FCT:710 Nw Merch FCT'!K138)</f>
        <v>135</v>
      </c>
      <c r="L72" s="2">
        <f>SUM('[1]2 Awareness FCT:710 Nw Merch FCT'!L138)</f>
        <v>135</v>
      </c>
      <c r="M72" s="2">
        <f>SUM('[1]2 Awareness FCT:710 Nw Merch FCT'!M138)</f>
        <v>135</v>
      </c>
      <c r="N72" s="2">
        <f>SUM('[1]2 Awareness FCT:710 Nw Merch FCT'!N138)</f>
        <v>135</v>
      </c>
      <c r="O72" s="2">
        <f>SUM('[1]2 Awareness FCT:710 Nw Merch FCT'!O138)</f>
        <v>135</v>
      </c>
      <c r="P72" s="2">
        <f>SUM('[1]2 Awareness FCT:710 Nw Merch FCT'!P138)</f>
        <v>135</v>
      </c>
      <c r="Q72" s="2">
        <f>SUM('[1]2 Awareness FCT:710 Nw Merch FCT'!Q138)</f>
        <v>135</v>
      </c>
      <c r="R72" s="15"/>
      <c r="S72" s="2">
        <f>SUM('[1]2 Awareness FCT:710 Nw Merch FCT'!S138)</f>
        <v>1620</v>
      </c>
      <c r="T72" s="26"/>
    </row>
    <row r="73" spans="1:20" x14ac:dyDescent="0.3">
      <c r="A73" s="18">
        <v>8520</v>
      </c>
      <c r="B73" t="s">
        <v>52</v>
      </c>
      <c r="F73" s="2">
        <f>SUM('[1]2 Awareness FCT:710 Nw Merch FCT'!F139)</f>
        <v>309</v>
      </c>
      <c r="G73" s="2">
        <f>SUM('[1]2 Awareness FCT:710 Nw Merch FCT'!G139)</f>
        <v>309</v>
      </c>
      <c r="H73" s="2">
        <f>SUM('[1]2 Awareness FCT:710 Nw Merch FCT'!H139)</f>
        <v>309</v>
      </c>
      <c r="I73" s="2">
        <f>SUM('[1]2 Awareness FCT:710 Nw Merch FCT'!I139)</f>
        <v>309</v>
      </c>
      <c r="J73" s="2">
        <f>SUM('[1]2 Awareness FCT:710 Nw Merch FCT'!J139)</f>
        <v>309</v>
      </c>
      <c r="K73" s="2">
        <f>SUM('[1]2 Awareness FCT:710 Nw Merch FCT'!K139)</f>
        <v>309</v>
      </c>
      <c r="L73" s="2">
        <f>SUM('[1]2 Awareness FCT:710 Nw Merch FCT'!L139)</f>
        <v>309</v>
      </c>
      <c r="M73" s="2">
        <f>SUM('[1]2 Awareness FCT:710 Nw Merch FCT'!M139)</f>
        <v>309</v>
      </c>
      <c r="N73" s="2">
        <f>SUM('[1]2 Awareness FCT:710 Nw Merch FCT'!N139)</f>
        <v>309</v>
      </c>
      <c r="O73" s="2">
        <f>SUM('[1]2 Awareness FCT:710 Nw Merch FCT'!O139)</f>
        <v>309</v>
      </c>
      <c r="P73" s="2">
        <f>SUM('[1]2 Awareness FCT:710 Nw Merch FCT'!P139)</f>
        <v>309</v>
      </c>
      <c r="Q73" s="2">
        <f>SUM('[1]2 Awareness FCT:710 Nw Merch FCT'!Q139)</f>
        <v>309</v>
      </c>
      <c r="R73" s="15"/>
      <c r="S73" s="2">
        <f>SUM('[1]2 Awareness FCT:710 Nw Merch FCT'!S139)</f>
        <v>3708</v>
      </c>
      <c r="T73" s="26"/>
    </row>
    <row r="74" spans="1:20" x14ac:dyDescent="0.3">
      <c r="A74" s="18">
        <v>8530</v>
      </c>
      <c r="B74" t="s">
        <v>53</v>
      </c>
      <c r="F74" s="2">
        <f>SUM('[1]2 Awareness FCT:710 Nw Merch FCT'!F140)</f>
        <v>549</v>
      </c>
      <c r="G74" s="2">
        <f>SUM('[1]2 Awareness FCT:710 Nw Merch FCT'!G140)</f>
        <v>549</v>
      </c>
      <c r="H74" s="2">
        <f>SUM('[1]2 Awareness FCT:710 Nw Merch FCT'!H140)</f>
        <v>549</v>
      </c>
      <c r="I74" s="2">
        <f>SUM('[1]2 Awareness FCT:710 Nw Merch FCT'!I140)</f>
        <v>549</v>
      </c>
      <c r="J74" s="2">
        <f>SUM('[1]2 Awareness FCT:710 Nw Merch FCT'!J140)</f>
        <v>549</v>
      </c>
      <c r="K74" s="2">
        <f>SUM('[1]2 Awareness FCT:710 Nw Merch FCT'!K140)</f>
        <v>549</v>
      </c>
      <c r="L74" s="2">
        <f>SUM('[1]2 Awareness FCT:710 Nw Merch FCT'!L140)</f>
        <v>549</v>
      </c>
      <c r="M74" s="2">
        <f>SUM('[1]2 Awareness FCT:710 Nw Merch FCT'!M140)</f>
        <v>549</v>
      </c>
      <c r="N74" s="2">
        <f>SUM('[1]2 Awareness FCT:710 Nw Merch FCT'!N140)</f>
        <v>549</v>
      </c>
      <c r="O74" s="2">
        <f>SUM('[1]2 Awareness FCT:710 Nw Merch FCT'!O140)</f>
        <v>549</v>
      </c>
      <c r="P74" s="2">
        <f>SUM('[1]2 Awareness FCT:710 Nw Merch FCT'!P140)</f>
        <v>549</v>
      </c>
      <c r="Q74" s="2">
        <f>SUM('[1]2 Awareness FCT:710 Nw Merch FCT'!Q140)</f>
        <v>549</v>
      </c>
      <c r="R74" s="15"/>
      <c r="S74" s="2">
        <f>SUM('[1]2 Awareness FCT:710 Nw Merch FCT'!S140)</f>
        <v>6588</v>
      </c>
      <c r="T74" s="26"/>
    </row>
    <row r="75" spans="1:20" x14ac:dyDescent="0.3">
      <c r="A75" s="18">
        <v>8545</v>
      </c>
      <c r="B75" t="s">
        <v>54</v>
      </c>
      <c r="F75" s="2">
        <f>SUM('[1]2 Awareness FCT:710 Nw Merch FCT'!F142)</f>
        <v>225</v>
      </c>
      <c r="G75" s="2">
        <f>SUM('[1]2 Awareness FCT:710 Nw Merch FCT'!G142)</f>
        <v>225</v>
      </c>
      <c r="H75" s="2">
        <f>SUM('[1]2 Awareness FCT:710 Nw Merch FCT'!H142)</f>
        <v>225</v>
      </c>
      <c r="I75" s="2">
        <f>SUM('[1]2 Awareness FCT:710 Nw Merch FCT'!I142)</f>
        <v>225</v>
      </c>
      <c r="J75" s="2">
        <f>SUM('[1]2 Awareness FCT:710 Nw Merch FCT'!J142)</f>
        <v>225</v>
      </c>
      <c r="K75" s="2">
        <f>SUM('[1]2 Awareness FCT:710 Nw Merch FCT'!K142)</f>
        <v>225</v>
      </c>
      <c r="L75" s="2">
        <f>SUM('[1]2 Awareness FCT:710 Nw Merch FCT'!L142)</f>
        <v>225</v>
      </c>
      <c r="M75" s="2">
        <f>SUM('[1]2 Awareness FCT:710 Nw Merch FCT'!M142)</f>
        <v>225</v>
      </c>
      <c r="N75" s="2">
        <f>SUM('[1]2 Awareness FCT:710 Nw Merch FCT'!N142)</f>
        <v>225</v>
      </c>
      <c r="O75" s="2">
        <f>SUM('[1]2 Awareness FCT:710 Nw Merch FCT'!O142)</f>
        <v>225</v>
      </c>
      <c r="P75" s="2">
        <f>SUM('[1]2 Awareness FCT:710 Nw Merch FCT'!P142)</f>
        <v>225</v>
      </c>
      <c r="Q75" s="2">
        <f>SUM('[1]2 Awareness FCT:710 Nw Merch FCT'!Q142)</f>
        <v>225</v>
      </c>
      <c r="R75" s="16"/>
      <c r="S75" s="2">
        <f>SUM('[1]2 Awareness FCT:710 Nw Merch FCT'!S142)</f>
        <v>2700</v>
      </c>
      <c r="T75" s="26"/>
    </row>
    <row r="76" spans="1:20" x14ac:dyDescent="0.3">
      <c r="A76" s="18">
        <v>8550</v>
      </c>
      <c r="B76" t="s">
        <v>55</v>
      </c>
      <c r="F76" s="2">
        <f>SUM('[1]2 Awareness FCT:710 Nw Merch FCT'!F143)</f>
        <v>2790.8666666666668</v>
      </c>
      <c r="G76" s="2">
        <f>SUM('[1]2 Awareness FCT:710 Nw Merch FCT'!G143)</f>
        <v>2790.8666666666668</v>
      </c>
      <c r="H76" s="2">
        <f>SUM('[1]2 Awareness FCT:710 Nw Merch FCT'!H143)</f>
        <v>2790.8666666666668</v>
      </c>
      <c r="I76" s="2">
        <f>SUM('[1]2 Awareness FCT:710 Nw Merch FCT'!I143)</f>
        <v>2790.8666666666668</v>
      </c>
      <c r="J76" s="2">
        <f>SUM('[1]2 Awareness FCT:710 Nw Merch FCT'!J143)</f>
        <v>2790.8666666666668</v>
      </c>
      <c r="K76" s="2">
        <f>SUM('[1]2 Awareness FCT:710 Nw Merch FCT'!K143)</f>
        <v>2790.8666666666668</v>
      </c>
      <c r="L76" s="2">
        <f>SUM('[1]2 Awareness FCT:710 Nw Merch FCT'!L143)</f>
        <v>2790.8666666666668</v>
      </c>
      <c r="M76" s="2">
        <f>SUM('[1]2 Awareness FCT:710 Nw Merch FCT'!M143)</f>
        <v>2790.8666666666668</v>
      </c>
      <c r="N76" s="2">
        <f>SUM('[1]2 Awareness FCT:710 Nw Merch FCT'!N143)</f>
        <v>2790.8666666666668</v>
      </c>
      <c r="O76" s="2">
        <f>SUM('[1]2 Awareness FCT:710 Nw Merch FCT'!O143)</f>
        <v>2790.8666666666668</v>
      </c>
      <c r="P76" s="2">
        <f>SUM('[1]2 Awareness FCT:710 Nw Merch FCT'!P143)</f>
        <v>2790.8666666666668</v>
      </c>
      <c r="Q76" s="2">
        <f>SUM('[1]2 Awareness FCT:710 Nw Merch FCT'!Q143)</f>
        <v>2790.8666666666668</v>
      </c>
      <c r="R76" s="17"/>
      <c r="S76" s="2">
        <f>SUM('[1]2 Awareness FCT:710 Nw Merch FCT'!S143)</f>
        <v>33490.400000000009</v>
      </c>
      <c r="T76" s="26"/>
    </row>
    <row r="77" spans="1:20" x14ac:dyDescent="0.3">
      <c r="A77" s="18">
        <v>8565</v>
      </c>
      <c r="B77" t="s">
        <v>56</v>
      </c>
      <c r="F77" s="2">
        <f>SUM('[1]2 Awareness FCT:710 Nw Merch FCT'!F145)</f>
        <v>250</v>
      </c>
      <c r="G77" s="2">
        <f>SUM('[1]2 Awareness FCT:710 Nw Merch FCT'!G145)</f>
        <v>250</v>
      </c>
      <c r="H77" s="2">
        <f>SUM('[1]2 Awareness FCT:710 Nw Merch FCT'!H145)</f>
        <v>250</v>
      </c>
      <c r="I77" s="2">
        <f>SUM('[1]2 Awareness FCT:710 Nw Merch FCT'!I145)</f>
        <v>250</v>
      </c>
      <c r="J77" s="2">
        <f>SUM('[1]2 Awareness FCT:710 Nw Merch FCT'!J145)</f>
        <v>250</v>
      </c>
      <c r="K77" s="2">
        <f>SUM('[1]2 Awareness FCT:710 Nw Merch FCT'!K145)</f>
        <v>250</v>
      </c>
      <c r="L77" s="2">
        <f>SUM('[1]2 Awareness FCT:710 Nw Merch FCT'!L145)</f>
        <v>250</v>
      </c>
      <c r="M77" s="2">
        <f>SUM('[1]2 Awareness FCT:710 Nw Merch FCT'!M145)</f>
        <v>250</v>
      </c>
      <c r="N77" s="2">
        <f>SUM('[1]2 Awareness FCT:710 Nw Merch FCT'!N145)</f>
        <v>250</v>
      </c>
      <c r="O77" s="2">
        <f>SUM('[1]2 Awareness FCT:710 Nw Merch FCT'!O145)</f>
        <v>250</v>
      </c>
      <c r="P77" s="2">
        <f>SUM('[1]2 Awareness FCT:710 Nw Merch FCT'!P145)</f>
        <v>250</v>
      </c>
      <c r="Q77" s="2">
        <f>SUM('[1]2 Awareness FCT:710 Nw Merch FCT'!Q145)</f>
        <v>250</v>
      </c>
      <c r="R77" s="15"/>
      <c r="S77" s="2">
        <f>SUM('[1]2 Awareness FCT:710 Nw Merch FCT'!S145)</f>
        <v>3000</v>
      </c>
      <c r="T77" s="26"/>
    </row>
    <row r="78" spans="1:20" x14ac:dyDescent="0.3">
      <c r="A78" s="18">
        <v>8570</v>
      </c>
      <c r="B78" t="s">
        <v>57</v>
      </c>
      <c r="F78" s="2">
        <f>SUM('[1]2 Awareness FCT:710 Nw Merch FCT'!F146)</f>
        <v>349.16666666666669</v>
      </c>
      <c r="G78" s="2">
        <f>SUM('[1]2 Awareness FCT:710 Nw Merch FCT'!G146)</f>
        <v>349.16666666666669</v>
      </c>
      <c r="H78" s="2">
        <f>SUM('[1]2 Awareness FCT:710 Nw Merch FCT'!H146)</f>
        <v>349.16666666666669</v>
      </c>
      <c r="I78" s="2">
        <f>SUM('[1]2 Awareness FCT:710 Nw Merch FCT'!I146)</f>
        <v>349.16666666666669</v>
      </c>
      <c r="J78" s="2">
        <f>SUM('[1]2 Awareness FCT:710 Nw Merch FCT'!J146)</f>
        <v>349.16666666666669</v>
      </c>
      <c r="K78" s="2">
        <f>SUM('[1]2 Awareness FCT:710 Nw Merch FCT'!K146)</f>
        <v>349.16666666666669</v>
      </c>
      <c r="L78" s="2">
        <f>SUM('[1]2 Awareness FCT:710 Nw Merch FCT'!L146)</f>
        <v>349.16666666666669</v>
      </c>
      <c r="M78" s="2">
        <f>SUM('[1]2 Awareness FCT:710 Nw Merch FCT'!M146)</f>
        <v>349.16666666666669</v>
      </c>
      <c r="N78" s="2">
        <f>SUM('[1]2 Awareness FCT:710 Nw Merch FCT'!N146)</f>
        <v>349.16666666666669</v>
      </c>
      <c r="O78" s="2">
        <f>SUM('[1]2 Awareness FCT:710 Nw Merch FCT'!O146)</f>
        <v>349.16666666666669</v>
      </c>
      <c r="P78" s="2">
        <f>SUM('[1]2 Awareness FCT:710 Nw Merch FCT'!P146)</f>
        <v>349.16666666666669</v>
      </c>
      <c r="Q78" s="2">
        <f>SUM('[1]2 Awareness FCT:710 Nw Merch FCT'!Q146)</f>
        <v>349.16666666666669</v>
      </c>
      <c r="R78" s="15"/>
      <c r="S78" s="2">
        <f>SUM('[1]2 Awareness FCT:710 Nw Merch FCT'!S146)</f>
        <v>4190</v>
      </c>
      <c r="T78" s="26"/>
    </row>
    <row r="79" spans="1:20" ht="12.75" customHeight="1" x14ac:dyDescent="0.3">
      <c r="A79" s="18">
        <v>8575</v>
      </c>
      <c r="B79" t="s">
        <v>58</v>
      </c>
      <c r="F79" s="2">
        <f>SUM('[1]2 Awareness FCT:710 Nw Merch FCT'!F147)</f>
        <v>435</v>
      </c>
      <c r="G79" s="2">
        <f>SUM('[1]2 Awareness FCT:710 Nw Merch FCT'!G147)</f>
        <v>135</v>
      </c>
      <c r="H79" s="2">
        <f>SUM('[1]2 Awareness FCT:710 Nw Merch FCT'!H147)</f>
        <v>135</v>
      </c>
      <c r="I79" s="2">
        <f>SUM('[1]2 Awareness FCT:710 Nw Merch FCT'!I147)</f>
        <v>435</v>
      </c>
      <c r="J79" s="2">
        <f>SUM('[1]2 Awareness FCT:710 Nw Merch FCT'!J147)</f>
        <v>135</v>
      </c>
      <c r="K79" s="2">
        <f>SUM('[1]2 Awareness FCT:710 Nw Merch FCT'!K147)</f>
        <v>135</v>
      </c>
      <c r="L79" s="2">
        <f>SUM('[1]2 Awareness FCT:710 Nw Merch FCT'!L147)</f>
        <v>435</v>
      </c>
      <c r="M79" s="2">
        <f>SUM('[1]2 Awareness FCT:710 Nw Merch FCT'!M147)</f>
        <v>135</v>
      </c>
      <c r="N79" s="2">
        <f>SUM('[1]2 Awareness FCT:710 Nw Merch FCT'!N147)</f>
        <v>135</v>
      </c>
      <c r="O79" s="2">
        <f>SUM('[1]2 Awareness FCT:710 Nw Merch FCT'!O147)</f>
        <v>435</v>
      </c>
      <c r="P79" s="2">
        <f>SUM('[1]2 Awareness FCT:710 Nw Merch FCT'!P147)</f>
        <v>135</v>
      </c>
      <c r="Q79" s="2">
        <f>SUM('[1]2 Awareness FCT:710 Nw Merch FCT'!Q147)</f>
        <v>135</v>
      </c>
      <c r="R79" s="15"/>
      <c r="S79" s="2">
        <f>SUM('[1]2 Awareness FCT:710 Nw Merch FCT'!S147)</f>
        <v>2820</v>
      </c>
      <c r="T79" s="26"/>
    </row>
    <row r="80" spans="1:20" ht="12.6" customHeight="1" x14ac:dyDescent="0.3">
      <c r="A80" s="18">
        <v>8580</v>
      </c>
      <c r="B80" s="23" t="s">
        <v>59</v>
      </c>
      <c r="F80" s="2">
        <f>SUM('[1]2 Awareness FCT:710 Nw Merch FCT'!F148)</f>
        <v>55</v>
      </c>
      <c r="G80" s="2">
        <f>SUM('[1]2 Awareness FCT:710 Nw Merch FCT'!G148)</f>
        <v>55</v>
      </c>
      <c r="H80" s="2">
        <f>SUM('[1]2 Awareness FCT:710 Nw Merch FCT'!H148)</f>
        <v>55</v>
      </c>
      <c r="I80" s="2">
        <f>SUM('[1]2 Awareness FCT:710 Nw Merch FCT'!I148)</f>
        <v>55</v>
      </c>
      <c r="J80" s="2">
        <f>SUM('[1]2 Awareness FCT:710 Nw Merch FCT'!J148)</f>
        <v>55</v>
      </c>
      <c r="K80" s="2">
        <f>SUM('[1]2 Awareness FCT:710 Nw Merch FCT'!K148)</f>
        <v>55</v>
      </c>
      <c r="L80" s="2">
        <f>SUM('[1]2 Awareness FCT:710 Nw Merch FCT'!L148)</f>
        <v>55</v>
      </c>
      <c r="M80" s="2">
        <f>SUM('[1]2 Awareness FCT:710 Nw Merch FCT'!M148)</f>
        <v>55</v>
      </c>
      <c r="N80" s="2">
        <f>SUM('[1]2 Awareness FCT:710 Nw Merch FCT'!N148)</f>
        <v>55</v>
      </c>
      <c r="O80" s="2">
        <f>SUM('[1]2 Awareness FCT:710 Nw Merch FCT'!O148)</f>
        <v>55</v>
      </c>
      <c r="P80" s="2">
        <f>SUM('[1]2 Awareness FCT:710 Nw Merch FCT'!P148)</f>
        <v>55</v>
      </c>
      <c r="Q80" s="2">
        <f>SUM('[1]2 Awareness FCT:710 Nw Merch FCT'!Q148)</f>
        <v>55</v>
      </c>
      <c r="R80" s="15"/>
      <c r="S80" s="2">
        <f>SUM('[1]2 Awareness FCT:710 Nw Merch FCT'!S148)</f>
        <v>660</v>
      </c>
      <c r="T80" s="23"/>
    </row>
    <row r="81" spans="1:20" x14ac:dyDescent="0.3">
      <c r="A81" s="18">
        <v>8640</v>
      </c>
      <c r="B81" t="s">
        <v>60</v>
      </c>
      <c r="F81" s="2">
        <f>SUM('[1]2 Awareness FCT:710 Nw Merch FCT'!F161)</f>
        <v>0</v>
      </c>
      <c r="G81" s="2">
        <f>SUM('[1]2 Awareness FCT:710 Nw Merch FCT'!G161)</f>
        <v>850</v>
      </c>
      <c r="H81" s="2">
        <f>SUM('[1]2 Awareness FCT:710 Nw Merch FCT'!H161)</f>
        <v>0</v>
      </c>
      <c r="I81" s="2">
        <f>SUM('[1]2 Awareness FCT:710 Nw Merch FCT'!I161)</f>
        <v>0</v>
      </c>
      <c r="J81" s="2">
        <f>SUM('[1]2 Awareness FCT:710 Nw Merch FCT'!J161)</f>
        <v>0</v>
      </c>
      <c r="K81" s="2">
        <f>SUM('[1]2 Awareness FCT:710 Nw Merch FCT'!K161)</f>
        <v>0</v>
      </c>
      <c r="L81" s="2">
        <f>SUM('[1]2 Awareness FCT:710 Nw Merch FCT'!L161)</f>
        <v>0</v>
      </c>
      <c r="M81" s="2">
        <f>SUM('[1]2 Awareness FCT:710 Nw Merch FCT'!M161)</f>
        <v>0</v>
      </c>
      <c r="N81" s="2">
        <f>SUM('[1]2 Awareness FCT:710 Nw Merch FCT'!N161)</f>
        <v>0</v>
      </c>
      <c r="O81" s="2">
        <f>SUM('[1]2 Awareness FCT:710 Nw Merch FCT'!O161)</f>
        <v>0</v>
      </c>
      <c r="P81" s="2">
        <f>SUM('[1]2 Awareness FCT:710 Nw Merch FCT'!P161)</f>
        <v>0</v>
      </c>
      <c r="Q81" s="2">
        <f>SUM('[1]2 Awareness FCT:710 Nw Merch FCT'!Q161)</f>
        <v>100</v>
      </c>
      <c r="R81" s="15"/>
      <c r="S81" s="2">
        <f>SUM('[1]2 Awareness FCT:710 Nw Merch FCT'!S161)</f>
        <v>950</v>
      </c>
      <c r="T81" s="27"/>
    </row>
    <row r="82" spans="1:20" ht="12.75" customHeight="1" x14ac:dyDescent="0.3">
      <c r="A82" s="18">
        <v>8705</v>
      </c>
      <c r="B82" t="s">
        <v>61</v>
      </c>
      <c r="F82" s="2">
        <f>SUM('[1]2 Awareness FCT:710 Nw Merch FCT'!F167)</f>
        <v>320</v>
      </c>
      <c r="G82" s="2">
        <f>SUM('[1]2 Awareness FCT:710 Nw Merch FCT'!G167)</f>
        <v>320</v>
      </c>
      <c r="H82" s="2">
        <f>SUM('[1]2 Awareness FCT:710 Nw Merch FCT'!H167)</f>
        <v>320</v>
      </c>
      <c r="I82" s="2">
        <f>SUM('[1]2 Awareness FCT:710 Nw Merch FCT'!I167)</f>
        <v>320</v>
      </c>
      <c r="J82" s="2">
        <f>SUM('[1]2 Awareness FCT:710 Nw Merch FCT'!J167)</f>
        <v>320</v>
      </c>
      <c r="K82" s="2">
        <f>SUM('[1]2 Awareness FCT:710 Nw Merch FCT'!K167)</f>
        <v>320</v>
      </c>
      <c r="L82" s="2">
        <f>SUM('[1]2 Awareness FCT:710 Nw Merch FCT'!L167)</f>
        <v>320</v>
      </c>
      <c r="M82" s="2">
        <f>SUM('[1]2 Awareness FCT:710 Nw Merch FCT'!M167)</f>
        <v>320</v>
      </c>
      <c r="N82" s="2">
        <f>SUM('[1]2 Awareness FCT:710 Nw Merch FCT'!N167)</f>
        <v>320</v>
      </c>
      <c r="O82" s="2">
        <f>SUM('[1]2 Awareness FCT:710 Nw Merch FCT'!O167)</f>
        <v>320</v>
      </c>
      <c r="P82" s="2">
        <f>SUM('[1]2 Awareness FCT:710 Nw Merch FCT'!P167)</f>
        <v>320</v>
      </c>
      <c r="Q82" s="2">
        <f>SUM('[1]2 Awareness FCT:710 Nw Merch FCT'!Q167)</f>
        <v>320</v>
      </c>
      <c r="R82" s="15"/>
      <c r="S82" s="2">
        <f>SUM('[1]2 Awareness FCT:710 Nw Merch FCT'!S167)</f>
        <v>3840</v>
      </c>
      <c r="T82" s="23"/>
    </row>
    <row r="83" spans="1:20" x14ac:dyDescent="0.3">
      <c r="A83" s="18">
        <v>8710</v>
      </c>
      <c r="B83" t="s">
        <v>62</v>
      </c>
      <c r="F83" s="2">
        <f>SUM('[1]2 Awareness FCT:710 Nw Merch FCT'!F168)</f>
        <v>20</v>
      </c>
      <c r="G83" s="2">
        <f>SUM('[1]2 Awareness FCT:710 Nw Merch FCT'!G168)</f>
        <v>20</v>
      </c>
      <c r="H83" s="2">
        <f>SUM('[1]2 Awareness FCT:710 Nw Merch FCT'!H168)</f>
        <v>20</v>
      </c>
      <c r="I83" s="2">
        <f>SUM('[1]2 Awareness FCT:710 Nw Merch FCT'!I168)</f>
        <v>20</v>
      </c>
      <c r="J83" s="2">
        <f>SUM('[1]2 Awareness FCT:710 Nw Merch FCT'!J168)</f>
        <v>20</v>
      </c>
      <c r="K83" s="2">
        <f>SUM('[1]2 Awareness FCT:710 Nw Merch FCT'!K168)</f>
        <v>20</v>
      </c>
      <c r="L83" s="2">
        <f>SUM('[1]2 Awareness FCT:710 Nw Merch FCT'!L168)</f>
        <v>20</v>
      </c>
      <c r="M83" s="2">
        <f>SUM('[1]2 Awareness FCT:710 Nw Merch FCT'!M168)</f>
        <v>20</v>
      </c>
      <c r="N83" s="2">
        <f>SUM('[1]2 Awareness FCT:710 Nw Merch FCT'!N168)</f>
        <v>20</v>
      </c>
      <c r="O83" s="2">
        <f>SUM('[1]2 Awareness FCT:710 Nw Merch FCT'!O168)</f>
        <v>20</v>
      </c>
      <c r="P83" s="2">
        <f>SUM('[1]2 Awareness FCT:710 Nw Merch FCT'!P168)</f>
        <v>20</v>
      </c>
      <c r="Q83" s="2">
        <f>SUM('[1]2 Awareness FCT:710 Nw Merch FCT'!Q168)</f>
        <v>20</v>
      </c>
      <c r="R83" s="15"/>
      <c r="S83" s="2">
        <f>SUM('[1]2 Awareness FCT:710 Nw Merch FCT'!S168)</f>
        <v>240</v>
      </c>
      <c r="T83" s="23"/>
    </row>
    <row r="84" spans="1:20" x14ac:dyDescent="0.3">
      <c r="A84" s="18">
        <v>8755</v>
      </c>
      <c r="B84" t="s">
        <v>63</v>
      </c>
      <c r="F84" s="2">
        <f>SUM('[1]2 Awareness FCT:710 Nw Merch FCT'!F171)</f>
        <v>100</v>
      </c>
      <c r="G84" s="2">
        <f>SUM('[1]2 Awareness FCT:710 Nw Merch FCT'!G171)</f>
        <v>100</v>
      </c>
      <c r="H84" s="2">
        <f>SUM('[1]2 Awareness FCT:710 Nw Merch FCT'!H171)</f>
        <v>100</v>
      </c>
      <c r="I84" s="2">
        <f>SUM('[1]2 Awareness FCT:710 Nw Merch FCT'!I171)</f>
        <v>100</v>
      </c>
      <c r="J84" s="2">
        <f>SUM('[1]2 Awareness FCT:710 Nw Merch FCT'!J171)</f>
        <v>100</v>
      </c>
      <c r="K84" s="2">
        <f>SUM('[1]2 Awareness FCT:710 Nw Merch FCT'!K171)</f>
        <v>100</v>
      </c>
      <c r="L84" s="2">
        <f>SUM('[1]2 Awareness FCT:710 Nw Merch FCT'!L171)</f>
        <v>100</v>
      </c>
      <c r="M84" s="2">
        <f>SUM('[1]2 Awareness FCT:710 Nw Merch FCT'!M171)</f>
        <v>100</v>
      </c>
      <c r="N84" s="2">
        <f>SUM('[1]2 Awareness FCT:710 Nw Merch FCT'!N171)</f>
        <v>100</v>
      </c>
      <c r="O84" s="2">
        <f>SUM('[1]2 Awareness FCT:710 Nw Merch FCT'!O171)</f>
        <v>100</v>
      </c>
      <c r="P84" s="2">
        <f>SUM('[1]2 Awareness FCT:710 Nw Merch FCT'!P171)</f>
        <v>100</v>
      </c>
      <c r="Q84" s="2">
        <f>SUM('[1]2 Awareness FCT:710 Nw Merch FCT'!Q171)</f>
        <v>100</v>
      </c>
      <c r="R84" s="15"/>
      <c r="S84" s="2">
        <f>SUM('[1]2 Awareness FCT:710 Nw Merch FCT'!S171)</f>
        <v>1200</v>
      </c>
      <c r="T84" s="23"/>
    </row>
    <row r="85" spans="1:20" x14ac:dyDescent="0.3">
      <c r="A85" s="18">
        <v>8760</v>
      </c>
      <c r="B85" t="s">
        <v>64</v>
      </c>
      <c r="F85" s="2">
        <f>SUM('[1]2 Awareness FCT:710 Nw Merch FCT'!F172)</f>
        <v>105</v>
      </c>
      <c r="G85" s="2">
        <f>SUM('[1]2 Awareness FCT:710 Nw Merch FCT'!G172)</f>
        <v>105</v>
      </c>
      <c r="H85" s="2">
        <f>SUM('[1]2 Awareness FCT:710 Nw Merch FCT'!H172)</f>
        <v>105</v>
      </c>
      <c r="I85" s="2">
        <f>SUM('[1]2 Awareness FCT:710 Nw Merch FCT'!I172)</f>
        <v>105</v>
      </c>
      <c r="J85" s="2">
        <f>SUM('[1]2 Awareness FCT:710 Nw Merch FCT'!J172)</f>
        <v>105</v>
      </c>
      <c r="K85" s="2">
        <f>SUM('[1]2 Awareness FCT:710 Nw Merch FCT'!K172)</f>
        <v>105</v>
      </c>
      <c r="L85" s="2">
        <f>SUM('[1]2 Awareness FCT:710 Nw Merch FCT'!L172)</f>
        <v>105</v>
      </c>
      <c r="M85" s="2">
        <f>SUM('[1]2 Awareness FCT:710 Nw Merch FCT'!M172)</f>
        <v>105</v>
      </c>
      <c r="N85" s="2">
        <f>SUM('[1]2 Awareness FCT:710 Nw Merch FCT'!N172)</f>
        <v>105</v>
      </c>
      <c r="O85" s="2">
        <f>SUM('[1]2 Awareness FCT:710 Nw Merch FCT'!O172)</f>
        <v>105</v>
      </c>
      <c r="P85" s="2">
        <f>SUM('[1]2 Awareness FCT:710 Nw Merch FCT'!P172)</f>
        <v>105</v>
      </c>
      <c r="Q85" s="2">
        <f>SUM('[1]2 Awareness FCT:710 Nw Merch FCT'!Q172)</f>
        <v>105</v>
      </c>
      <c r="R85" s="15"/>
      <c r="S85" s="2">
        <f>SUM('[1]2 Awareness FCT:710 Nw Merch FCT'!S172)</f>
        <v>1260</v>
      </c>
      <c r="T85" s="23"/>
    </row>
    <row r="86" spans="1:20" x14ac:dyDescent="0.3">
      <c r="A86" s="18">
        <v>8765</v>
      </c>
      <c r="B86" t="s">
        <v>65</v>
      </c>
      <c r="F86" s="2">
        <f>SUM('[1]2 Awareness FCT:710 Nw Merch FCT'!F173)</f>
        <v>50</v>
      </c>
      <c r="G86" s="2">
        <f>SUM('[1]2 Awareness FCT:710 Nw Merch FCT'!G173)</f>
        <v>50</v>
      </c>
      <c r="H86" s="2">
        <f>SUM('[1]2 Awareness FCT:710 Nw Merch FCT'!H173)</f>
        <v>50</v>
      </c>
      <c r="I86" s="2">
        <f>SUM('[1]2 Awareness FCT:710 Nw Merch FCT'!I173)</f>
        <v>50</v>
      </c>
      <c r="J86" s="2">
        <f>SUM('[1]2 Awareness FCT:710 Nw Merch FCT'!J173)</f>
        <v>50</v>
      </c>
      <c r="K86" s="2">
        <f>SUM('[1]2 Awareness FCT:710 Nw Merch FCT'!K173)</f>
        <v>50</v>
      </c>
      <c r="L86" s="2">
        <f>SUM('[1]2 Awareness FCT:710 Nw Merch FCT'!L173)</f>
        <v>50</v>
      </c>
      <c r="M86" s="2">
        <f>SUM('[1]2 Awareness FCT:710 Nw Merch FCT'!M173)</f>
        <v>50</v>
      </c>
      <c r="N86" s="2">
        <f>SUM('[1]2 Awareness FCT:710 Nw Merch FCT'!N173)</f>
        <v>50</v>
      </c>
      <c r="O86" s="2">
        <f>SUM('[1]2 Awareness FCT:710 Nw Merch FCT'!O173)</f>
        <v>50</v>
      </c>
      <c r="P86" s="2">
        <f>SUM('[1]2 Awareness FCT:710 Nw Merch FCT'!P173)</f>
        <v>50</v>
      </c>
      <c r="Q86" s="2">
        <f>SUM('[1]2 Awareness FCT:710 Nw Merch FCT'!Q173)</f>
        <v>50</v>
      </c>
      <c r="R86" s="15"/>
      <c r="S86" s="2">
        <f>SUM('[1]2 Awareness FCT:710 Nw Merch FCT'!S173)</f>
        <v>600</v>
      </c>
      <c r="T86" s="23"/>
    </row>
    <row r="87" spans="1:20" x14ac:dyDescent="0.3">
      <c r="A87" s="18">
        <v>8780</v>
      </c>
      <c r="B87" t="s">
        <v>66</v>
      </c>
      <c r="F87" s="2">
        <f>SUM('[1]2 Awareness FCT:710 Nw Merch FCT'!F176)</f>
        <v>280</v>
      </c>
      <c r="G87" s="2">
        <f>SUM('[1]2 Awareness FCT:710 Nw Merch FCT'!G176)</f>
        <v>280</v>
      </c>
      <c r="H87" s="2">
        <f>SUM('[1]2 Awareness FCT:710 Nw Merch FCT'!H176)</f>
        <v>280</v>
      </c>
      <c r="I87" s="2">
        <f>SUM('[1]2 Awareness FCT:710 Nw Merch FCT'!I176)</f>
        <v>280</v>
      </c>
      <c r="J87" s="2">
        <f>SUM('[1]2 Awareness FCT:710 Nw Merch FCT'!J176)</f>
        <v>280</v>
      </c>
      <c r="K87" s="2">
        <f>SUM('[1]2 Awareness FCT:710 Nw Merch FCT'!K176)</f>
        <v>280</v>
      </c>
      <c r="L87" s="2">
        <f>SUM('[1]2 Awareness FCT:710 Nw Merch FCT'!L176)</f>
        <v>280</v>
      </c>
      <c r="M87" s="2">
        <f>SUM('[1]2 Awareness FCT:710 Nw Merch FCT'!M176)</f>
        <v>280</v>
      </c>
      <c r="N87" s="2">
        <f>SUM('[1]2 Awareness FCT:710 Nw Merch FCT'!N176)</f>
        <v>280</v>
      </c>
      <c r="O87" s="2">
        <f>SUM('[1]2 Awareness FCT:710 Nw Merch FCT'!O176)</f>
        <v>280</v>
      </c>
      <c r="P87" s="2">
        <f>SUM('[1]2 Awareness FCT:710 Nw Merch FCT'!P176)</f>
        <v>280</v>
      </c>
      <c r="Q87" s="2">
        <f>SUM('[1]2 Awareness FCT:710 Nw Merch FCT'!Q176)</f>
        <v>280</v>
      </c>
      <c r="R87" s="15"/>
      <c r="S87" s="2">
        <f>SUM('[1]2 Awareness FCT:710 Nw Merch FCT'!S176)</f>
        <v>3360</v>
      </c>
      <c r="T87" s="23"/>
    </row>
    <row r="88" spans="1:20" x14ac:dyDescent="0.3">
      <c r="A88" s="18">
        <v>8790</v>
      </c>
      <c r="B88" s="26" t="s">
        <v>67</v>
      </c>
      <c r="F88" s="2">
        <f>SUM('[1]2 Awareness FCT:710 Nw Merch FCT'!F178)</f>
        <v>320</v>
      </c>
      <c r="G88" s="2">
        <f>SUM('[1]2 Awareness FCT:710 Nw Merch FCT'!G178)</f>
        <v>320</v>
      </c>
      <c r="H88" s="2">
        <f>SUM('[1]2 Awareness FCT:710 Nw Merch FCT'!H178)</f>
        <v>320</v>
      </c>
      <c r="I88" s="2">
        <f>SUM('[1]2 Awareness FCT:710 Nw Merch FCT'!I178)</f>
        <v>320</v>
      </c>
      <c r="J88" s="2">
        <f>SUM('[1]2 Awareness FCT:710 Nw Merch FCT'!J178)</f>
        <v>320</v>
      </c>
      <c r="K88" s="2">
        <f>SUM('[1]2 Awareness FCT:710 Nw Merch FCT'!K178)</f>
        <v>320</v>
      </c>
      <c r="L88" s="2">
        <f>SUM('[1]2 Awareness FCT:710 Nw Merch FCT'!L178)</f>
        <v>320</v>
      </c>
      <c r="M88" s="2">
        <f>SUM('[1]2 Awareness FCT:710 Nw Merch FCT'!M178)</f>
        <v>320</v>
      </c>
      <c r="N88" s="2">
        <f>SUM('[1]2 Awareness FCT:710 Nw Merch FCT'!N178)</f>
        <v>320</v>
      </c>
      <c r="O88" s="2">
        <f>SUM('[1]2 Awareness FCT:710 Nw Merch FCT'!O178)</f>
        <v>320</v>
      </c>
      <c r="P88" s="2">
        <f>SUM('[1]2 Awareness FCT:710 Nw Merch FCT'!P178)</f>
        <v>320</v>
      </c>
      <c r="Q88" s="2">
        <f>SUM('[1]2 Awareness FCT:710 Nw Merch FCT'!Q178)</f>
        <v>320</v>
      </c>
      <c r="R88" s="15"/>
      <c r="S88" s="2">
        <f>SUM('[1]2 Awareness FCT:710 Nw Merch FCT'!S178)</f>
        <v>3840</v>
      </c>
      <c r="T88" s="23"/>
    </row>
    <row r="89" spans="1:20" x14ac:dyDescent="0.3">
      <c r="A89" s="18">
        <v>8805</v>
      </c>
      <c r="B89" t="s">
        <v>68</v>
      </c>
      <c r="F89" s="2">
        <f>SUM('[1]2 Awareness FCT:710 Nw Merch FCT'!F179)</f>
        <v>1090</v>
      </c>
      <c r="G89" s="2">
        <f>SUM('[1]2 Awareness FCT:710 Nw Merch FCT'!G179)</f>
        <v>1090</v>
      </c>
      <c r="H89" s="2">
        <f>SUM('[1]2 Awareness FCT:710 Nw Merch FCT'!H179)</f>
        <v>1090</v>
      </c>
      <c r="I89" s="2">
        <f>SUM('[1]2 Awareness FCT:710 Nw Merch FCT'!I179)</f>
        <v>1090</v>
      </c>
      <c r="J89" s="2">
        <f>SUM('[1]2 Awareness FCT:710 Nw Merch FCT'!J179)</f>
        <v>1090</v>
      </c>
      <c r="K89" s="2">
        <f>SUM('[1]2 Awareness FCT:710 Nw Merch FCT'!K179)</f>
        <v>1090</v>
      </c>
      <c r="L89" s="2">
        <f>SUM('[1]2 Awareness FCT:710 Nw Merch FCT'!L179)</f>
        <v>1090</v>
      </c>
      <c r="M89" s="2">
        <f>SUM('[1]2 Awareness FCT:710 Nw Merch FCT'!M179)</f>
        <v>1090</v>
      </c>
      <c r="N89" s="2">
        <f>SUM('[1]2 Awareness FCT:710 Nw Merch FCT'!N179)</f>
        <v>1090</v>
      </c>
      <c r="O89" s="2">
        <f>SUM('[1]2 Awareness FCT:710 Nw Merch FCT'!O179)</f>
        <v>1090</v>
      </c>
      <c r="P89" s="2">
        <f>SUM('[1]2 Awareness FCT:710 Nw Merch FCT'!P179)</f>
        <v>1090</v>
      </c>
      <c r="Q89" s="2">
        <f>SUM('[1]2 Awareness FCT:710 Nw Merch FCT'!Q179)</f>
        <v>1090</v>
      </c>
      <c r="R89" s="15"/>
      <c r="S89" s="2">
        <f>SUM('[1]2 Awareness FCT:710 Nw Merch FCT'!S179)</f>
        <v>13080</v>
      </c>
      <c r="T89" s="23"/>
    </row>
    <row r="90" spans="1:20" x14ac:dyDescent="0.3">
      <c r="A90" s="18">
        <v>8810</v>
      </c>
      <c r="B90" t="s">
        <v>69</v>
      </c>
      <c r="F90" s="2">
        <f>SUM('[1]2 Awareness FCT:710 Nw Merch FCT'!F180)</f>
        <v>30</v>
      </c>
      <c r="G90" s="2">
        <f>SUM('[1]2 Awareness FCT:710 Nw Merch FCT'!G180)</f>
        <v>30</v>
      </c>
      <c r="H90" s="2">
        <f>SUM('[1]2 Awareness FCT:710 Nw Merch FCT'!H180)</f>
        <v>30</v>
      </c>
      <c r="I90" s="2">
        <f>SUM('[1]2 Awareness FCT:710 Nw Merch FCT'!I180)</f>
        <v>30</v>
      </c>
      <c r="J90" s="2">
        <f>SUM('[1]2 Awareness FCT:710 Nw Merch FCT'!J180)</f>
        <v>30</v>
      </c>
      <c r="K90" s="2">
        <f>SUM('[1]2 Awareness FCT:710 Nw Merch FCT'!K180)</f>
        <v>30</v>
      </c>
      <c r="L90" s="2">
        <f>SUM('[1]2 Awareness FCT:710 Nw Merch FCT'!L180)</f>
        <v>30</v>
      </c>
      <c r="M90" s="2">
        <f>SUM('[1]2 Awareness FCT:710 Nw Merch FCT'!M180)</f>
        <v>30</v>
      </c>
      <c r="N90" s="2">
        <f>SUM('[1]2 Awareness FCT:710 Nw Merch FCT'!N180)</f>
        <v>30</v>
      </c>
      <c r="O90" s="2">
        <f>SUM('[1]2 Awareness FCT:710 Nw Merch FCT'!O180)</f>
        <v>30</v>
      </c>
      <c r="P90" s="2">
        <f>SUM('[1]2 Awareness FCT:710 Nw Merch FCT'!P180)</f>
        <v>30</v>
      </c>
      <c r="Q90" s="2">
        <f>SUM('[1]2 Awareness FCT:710 Nw Merch FCT'!Q180)</f>
        <v>30</v>
      </c>
      <c r="R90" s="15"/>
      <c r="S90" s="2">
        <f>SUM('[1]2 Awareness FCT:710 Nw Merch FCT'!S180)</f>
        <v>360</v>
      </c>
      <c r="T90" s="23"/>
    </row>
    <row r="91" spans="1:20" x14ac:dyDescent="0.3">
      <c r="A91" s="18">
        <v>8815</v>
      </c>
      <c r="B91" t="s">
        <v>70</v>
      </c>
      <c r="F91" s="2">
        <f>SUM('[1]2 Awareness FCT:710 Nw Merch FCT'!F181)</f>
        <v>1550</v>
      </c>
      <c r="G91" s="2">
        <f>SUM('[1]2 Awareness FCT:710 Nw Merch FCT'!G181)</f>
        <v>1550</v>
      </c>
      <c r="H91" s="2">
        <f>SUM('[1]2 Awareness FCT:710 Nw Merch FCT'!H181)</f>
        <v>1550</v>
      </c>
      <c r="I91" s="2">
        <f>SUM('[1]2 Awareness FCT:710 Nw Merch FCT'!I181)</f>
        <v>1550</v>
      </c>
      <c r="J91" s="2">
        <f>SUM('[1]2 Awareness FCT:710 Nw Merch FCT'!J181)</f>
        <v>1550</v>
      </c>
      <c r="K91" s="2">
        <f>SUM('[1]2 Awareness FCT:710 Nw Merch FCT'!K181)</f>
        <v>1550</v>
      </c>
      <c r="L91" s="2">
        <f>SUM('[1]2 Awareness FCT:710 Nw Merch FCT'!L181)</f>
        <v>1550</v>
      </c>
      <c r="M91" s="2">
        <f>SUM('[1]2 Awareness FCT:710 Nw Merch FCT'!M181)</f>
        <v>1550</v>
      </c>
      <c r="N91" s="2">
        <f>SUM('[1]2 Awareness FCT:710 Nw Merch FCT'!N181)</f>
        <v>1550</v>
      </c>
      <c r="O91" s="2">
        <f>SUM('[1]2 Awareness FCT:710 Nw Merch FCT'!O181)</f>
        <v>1550</v>
      </c>
      <c r="P91" s="2">
        <f>SUM('[1]2 Awareness FCT:710 Nw Merch FCT'!P181)</f>
        <v>1550</v>
      </c>
      <c r="Q91" s="2">
        <f>SUM('[1]2 Awareness FCT:710 Nw Merch FCT'!Q181)</f>
        <v>1550</v>
      </c>
      <c r="R91" s="15"/>
      <c r="S91" s="2">
        <f>SUM('[1]2 Awareness FCT:710 Nw Merch FCT'!S181)</f>
        <v>18600</v>
      </c>
      <c r="T91" s="23"/>
    </row>
    <row r="92" spans="1:20" x14ac:dyDescent="0.3">
      <c r="A92" s="18">
        <v>8820</v>
      </c>
      <c r="B92" t="s">
        <v>71</v>
      </c>
      <c r="F92" s="2">
        <f>SUM('[1]2 Awareness FCT:710 Nw Merch FCT'!F182)</f>
        <v>50</v>
      </c>
      <c r="G92" s="2">
        <f>SUM('[1]2 Awareness FCT:710 Nw Merch FCT'!G182)</f>
        <v>230</v>
      </c>
      <c r="H92" s="2">
        <f>SUM('[1]2 Awareness FCT:710 Nw Merch FCT'!H182)</f>
        <v>275</v>
      </c>
      <c r="I92" s="2">
        <f>SUM('[1]2 Awareness FCT:710 Nw Merch FCT'!I182)</f>
        <v>50</v>
      </c>
      <c r="J92" s="2">
        <f>SUM('[1]2 Awareness FCT:710 Nw Merch FCT'!J182)</f>
        <v>50</v>
      </c>
      <c r="K92" s="2">
        <f>SUM('[1]2 Awareness FCT:710 Nw Merch FCT'!K182)</f>
        <v>50</v>
      </c>
      <c r="L92" s="2">
        <f>SUM('[1]2 Awareness FCT:710 Nw Merch FCT'!L182)</f>
        <v>50</v>
      </c>
      <c r="M92" s="2">
        <f>SUM('[1]2 Awareness FCT:710 Nw Merch FCT'!M182)</f>
        <v>50</v>
      </c>
      <c r="N92" s="2">
        <f>SUM('[1]2 Awareness FCT:710 Nw Merch FCT'!N182)</f>
        <v>50</v>
      </c>
      <c r="O92" s="2">
        <f>SUM('[1]2 Awareness FCT:710 Nw Merch FCT'!O182)</f>
        <v>50</v>
      </c>
      <c r="P92" s="2">
        <f>SUM('[1]2 Awareness FCT:710 Nw Merch FCT'!P182)</f>
        <v>50</v>
      </c>
      <c r="Q92" s="2">
        <f>SUM('[1]2 Awareness FCT:710 Nw Merch FCT'!Q182)</f>
        <v>50</v>
      </c>
      <c r="R92" s="15"/>
      <c r="S92" s="2">
        <f>SUM('[1]2 Awareness FCT:710 Nw Merch FCT'!S182)</f>
        <v>1005</v>
      </c>
      <c r="T92" s="23"/>
    </row>
    <row r="93" spans="1:20" x14ac:dyDescent="0.3">
      <c r="A93" s="18">
        <v>8850</v>
      </c>
      <c r="B93" t="s">
        <v>72</v>
      </c>
      <c r="F93" s="2">
        <f>SUM('[1]2 Awareness FCT:710 Nw Merch FCT'!F183)</f>
        <v>100</v>
      </c>
      <c r="G93" s="2">
        <f>SUM('[1]2 Awareness FCT:710 Nw Merch FCT'!G183)</f>
        <v>100</v>
      </c>
      <c r="H93" s="2">
        <f>SUM('[1]2 Awareness FCT:710 Nw Merch FCT'!H183)</f>
        <v>100</v>
      </c>
      <c r="I93" s="2">
        <f>SUM('[1]2 Awareness FCT:710 Nw Merch FCT'!I183)</f>
        <v>100</v>
      </c>
      <c r="J93" s="2">
        <f>SUM('[1]2 Awareness FCT:710 Nw Merch FCT'!J183)</f>
        <v>100</v>
      </c>
      <c r="K93" s="2">
        <f>SUM('[1]2 Awareness FCT:710 Nw Merch FCT'!K183)</f>
        <v>100</v>
      </c>
      <c r="L93" s="2">
        <f>SUM('[1]2 Awareness FCT:710 Nw Merch FCT'!L183)</f>
        <v>100</v>
      </c>
      <c r="M93" s="2">
        <f>SUM('[1]2 Awareness FCT:710 Nw Merch FCT'!M183)</f>
        <v>100</v>
      </c>
      <c r="N93" s="2">
        <f>SUM('[1]2 Awareness FCT:710 Nw Merch FCT'!N183)</f>
        <v>100</v>
      </c>
      <c r="O93" s="2">
        <f>SUM('[1]2 Awareness FCT:710 Nw Merch FCT'!O183)</f>
        <v>100</v>
      </c>
      <c r="P93" s="2">
        <f>SUM('[1]2 Awareness FCT:710 Nw Merch FCT'!P183)</f>
        <v>100</v>
      </c>
      <c r="Q93" s="2">
        <f>SUM('[1]2 Awareness FCT:710 Nw Merch FCT'!Q183)</f>
        <v>100</v>
      </c>
      <c r="R93" s="15"/>
      <c r="S93" s="2">
        <f>SUM('[1]2 Awareness FCT:710 Nw Merch FCT'!S183)</f>
        <v>1200</v>
      </c>
      <c r="T93" s="23"/>
    </row>
    <row r="94" spans="1:20" x14ac:dyDescent="0.3">
      <c r="A94" s="18">
        <v>8860</v>
      </c>
      <c r="B94" t="s">
        <v>73</v>
      </c>
      <c r="F94" s="2">
        <f>SUM('[1]2 Awareness FCT:710 Nw Merch FCT'!F185)</f>
        <v>333.33333333333331</v>
      </c>
      <c r="G94" s="2">
        <f>SUM('[1]2 Awareness FCT:710 Nw Merch FCT'!G185)</f>
        <v>333.33333333333331</v>
      </c>
      <c r="H94" s="2">
        <f>SUM('[1]2 Awareness FCT:710 Nw Merch FCT'!H185)</f>
        <v>333.33333333333331</v>
      </c>
      <c r="I94" s="2">
        <f>SUM('[1]2 Awareness FCT:710 Nw Merch FCT'!I185)</f>
        <v>333.33333333333331</v>
      </c>
      <c r="J94" s="2">
        <f>SUM('[1]2 Awareness FCT:710 Nw Merch FCT'!J185)</f>
        <v>333.33333333333331</v>
      </c>
      <c r="K94" s="2">
        <f>SUM('[1]2 Awareness FCT:710 Nw Merch FCT'!K185)</f>
        <v>333.33333333333331</v>
      </c>
      <c r="L94" s="2">
        <f>SUM('[1]2 Awareness FCT:710 Nw Merch FCT'!L185)</f>
        <v>333.33333333333331</v>
      </c>
      <c r="M94" s="2">
        <f>SUM('[1]2 Awareness FCT:710 Nw Merch FCT'!M185)</f>
        <v>333.33333333333331</v>
      </c>
      <c r="N94" s="2">
        <f>SUM('[1]2 Awareness FCT:710 Nw Merch FCT'!N185)</f>
        <v>333.33333333333331</v>
      </c>
      <c r="O94" s="2">
        <f>SUM('[1]2 Awareness FCT:710 Nw Merch FCT'!O185)</f>
        <v>333.33333333333331</v>
      </c>
      <c r="P94" s="2">
        <f>SUM('[1]2 Awareness FCT:710 Nw Merch FCT'!P185)</f>
        <v>333.33333333333331</v>
      </c>
      <c r="Q94" s="2">
        <f>SUM('[1]2 Awareness FCT:710 Nw Merch FCT'!Q185)</f>
        <v>333.33333333333331</v>
      </c>
      <c r="R94" s="15"/>
      <c r="S94" s="2">
        <f>SUM('[1]2 Awareness FCT:710 Nw Merch FCT'!S185)</f>
        <v>4000.0000000000005</v>
      </c>
      <c r="T94" s="23"/>
    </row>
    <row r="95" spans="1:20" x14ac:dyDescent="0.3">
      <c r="A95" s="18">
        <v>8865</v>
      </c>
      <c r="B95" t="s">
        <v>74</v>
      </c>
      <c r="F95" s="2">
        <f>SUM('[1]2 Awareness FCT:710 Nw Merch FCT'!F186)</f>
        <v>1000</v>
      </c>
      <c r="G95" s="2">
        <f>SUM('[1]2 Awareness FCT:710 Nw Merch FCT'!G186)</f>
        <v>1000</v>
      </c>
      <c r="H95" s="2">
        <f>SUM('[1]2 Awareness FCT:710 Nw Merch FCT'!H186)</f>
        <v>1000</v>
      </c>
      <c r="I95" s="2">
        <f>SUM('[1]2 Awareness FCT:710 Nw Merch FCT'!I186)</f>
        <v>1000</v>
      </c>
      <c r="J95" s="2">
        <f>SUM('[1]2 Awareness FCT:710 Nw Merch FCT'!J186)</f>
        <v>1000</v>
      </c>
      <c r="K95" s="2">
        <f>SUM('[1]2 Awareness FCT:710 Nw Merch FCT'!K186)</f>
        <v>1000</v>
      </c>
      <c r="L95" s="2">
        <f>SUM('[1]2 Awareness FCT:710 Nw Merch FCT'!L186)</f>
        <v>1000</v>
      </c>
      <c r="M95" s="2">
        <f>SUM('[1]2 Awareness FCT:710 Nw Merch FCT'!M186)</f>
        <v>1000</v>
      </c>
      <c r="N95" s="2">
        <f>SUM('[1]2 Awareness FCT:710 Nw Merch FCT'!N186)</f>
        <v>1000</v>
      </c>
      <c r="O95" s="2">
        <f>SUM('[1]2 Awareness FCT:710 Nw Merch FCT'!O186)</f>
        <v>1000</v>
      </c>
      <c r="P95" s="2">
        <f>SUM('[1]2 Awareness FCT:710 Nw Merch FCT'!P186)</f>
        <v>1000</v>
      </c>
      <c r="Q95" s="2">
        <f>SUM('[1]2 Awareness FCT:710 Nw Merch FCT'!Q186)</f>
        <v>1000</v>
      </c>
      <c r="R95" s="15"/>
      <c r="S95" s="2">
        <f>SUM('[1]2 Awareness FCT:710 Nw Merch FCT'!S186)</f>
        <v>12000.000000000002</v>
      </c>
      <c r="T95" s="23"/>
    </row>
    <row r="96" spans="1:20" x14ac:dyDescent="0.3">
      <c r="A96" s="18">
        <v>8870</v>
      </c>
      <c r="B96" s="23" t="s">
        <v>75</v>
      </c>
      <c r="F96" s="2">
        <f>SUM('[1]2 Awareness FCT:710 Nw Merch FCT'!F187)</f>
        <v>1264.1666666666667</v>
      </c>
      <c r="G96" s="2">
        <f>SUM('[1]2 Awareness FCT:710 Nw Merch FCT'!G187)</f>
        <v>1264.1666666666667</v>
      </c>
      <c r="H96" s="2">
        <f>SUM('[1]2 Awareness FCT:710 Nw Merch FCT'!H187)</f>
        <v>1264.1666666666667</v>
      </c>
      <c r="I96" s="2">
        <f>SUM('[1]2 Awareness FCT:710 Nw Merch FCT'!I187)</f>
        <v>1264.1666666666667</v>
      </c>
      <c r="J96" s="2">
        <f>SUM('[1]2 Awareness FCT:710 Nw Merch FCT'!J187)</f>
        <v>1264.1666666666667</v>
      </c>
      <c r="K96" s="2">
        <f>SUM('[1]2 Awareness FCT:710 Nw Merch FCT'!K187)</f>
        <v>9407.0238095238092</v>
      </c>
      <c r="L96" s="2">
        <f>SUM('[1]2 Awareness FCT:710 Nw Merch FCT'!L187)</f>
        <v>9407.0238095238092</v>
      </c>
      <c r="M96" s="2">
        <f>SUM('[1]2 Awareness FCT:710 Nw Merch FCT'!M187)</f>
        <v>9407.0238095238092</v>
      </c>
      <c r="N96" s="2">
        <f>SUM('[1]2 Awareness FCT:710 Nw Merch FCT'!N187)</f>
        <v>9407.0238095238092</v>
      </c>
      <c r="O96" s="2">
        <f>SUM('[1]2 Awareness FCT:710 Nw Merch FCT'!O187)</f>
        <v>9407.0238095238092</v>
      </c>
      <c r="P96" s="2">
        <f>SUM('[1]2 Awareness FCT:710 Nw Merch FCT'!P187)</f>
        <v>9407.0238095238092</v>
      </c>
      <c r="Q96" s="2">
        <f>SUM('[1]2 Awareness FCT:710 Nw Merch FCT'!Q187)</f>
        <v>9407.0238095238092</v>
      </c>
      <c r="R96" s="15"/>
      <c r="S96" s="2">
        <f>SUM('[1]2 Awareness FCT:710 Nw Merch FCT'!S187)</f>
        <v>72170</v>
      </c>
      <c r="T96" s="23"/>
    </row>
    <row r="97" spans="1:20" ht="14.25" customHeight="1" x14ac:dyDescent="0.3">
      <c r="A97" s="18">
        <v>8905</v>
      </c>
      <c r="B97" t="s">
        <v>76</v>
      </c>
      <c r="F97" s="2">
        <f>SUM('[1]2 Awareness FCT:710 Nw Merch FCT'!F191)</f>
        <v>347.5</v>
      </c>
      <c r="G97" s="2">
        <f>SUM('[1]2 Awareness FCT:710 Nw Merch FCT'!G191)</f>
        <v>347.5</v>
      </c>
      <c r="H97" s="2">
        <f>SUM('[1]2 Awareness FCT:710 Nw Merch FCT'!H191)</f>
        <v>347.5</v>
      </c>
      <c r="I97" s="2">
        <f>SUM('[1]2 Awareness FCT:710 Nw Merch FCT'!I191)</f>
        <v>347.5</v>
      </c>
      <c r="J97" s="2">
        <f>SUM('[1]2 Awareness FCT:710 Nw Merch FCT'!J191)</f>
        <v>347.5</v>
      </c>
      <c r="K97" s="2">
        <f>SUM('[1]2 Awareness FCT:710 Nw Merch FCT'!K191)</f>
        <v>347.5</v>
      </c>
      <c r="L97" s="2">
        <f>SUM('[1]2 Awareness FCT:710 Nw Merch FCT'!L191)</f>
        <v>347.5</v>
      </c>
      <c r="M97" s="2">
        <f>SUM('[1]2 Awareness FCT:710 Nw Merch FCT'!M191)</f>
        <v>347.5</v>
      </c>
      <c r="N97" s="2">
        <f>SUM('[1]2 Awareness FCT:710 Nw Merch FCT'!N191)</f>
        <v>347.5</v>
      </c>
      <c r="O97" s="2">
        <f>SUM('[1]2 Awareness FCT:710 Nw Merch FCT'!O191)</f>
        <v>347.5</v>
      </c>
      <c r="P97" s="2">
        <f>SUM('[1]2 Awareness FCT:710 Nw Merch FCT'!P191)</f>
        <v>347.5</v>
      </c>
      <c r="Q97" s="2">
        <f>SUM('[1]2 Awareness FCT:710 Nw Merch FCT'!Q191)</f>
        <v>347.5</v>
      </c>
      <c r="R97" s="15"/>
      <c r="S97" s="2">
        <f>SUM('[1]2 Awareness FCT:710 Nw Merch FCT'!S191)</f>
        <v>4170</v>
      </c>
      <c r="T97" s="23"/>
    </row>
    <row r="98" spans="1:20" x14ac:dyDescent="0.3">
      <c r="A98" s="18">
        <v>8910</v>
      </c>
      <c r="B98" t="s">
        <v>77</v>
      </c>
      <c r="F98" s="2">
        <f>SUM('[1]2 Awareness FCT:710 Nw Merch FCT'!F192)</f>
        <v>0</v>
      </c>
      <c r="G98" s="2">
        <f>SUM('[1]2 Awareness FCT:710 Nw Merch FCT'!G192)</f>
        <v>200</v>
      </c>
      <c r="H98" s="2">
        <f>SUM('[1]2 Awareness FCT:710 Nw Merch FCT'!H192)</f>
        <v>0</v>
      </c>
      <c r="I98" s="2">
        <f>SUM('[1]2 Awareness FCT:710 Nw Merch FCT'!I192)</f>
        <v>0</v>
      </c>
      <c r="J98" s="2">
        <f>SUM('[1]2 Awareness FCT:710 Nw Merch FCT'!J192)</f>
        <v>0</v>
      </c>
      <c r="K98" s="2">
        <f>SUM('[1]2 Awareness FCT:710 Nw Merch FCT'!K192)</f>
        <v>0</v>
      </c>
      <c r="L98" s="2">
        <f>SUM('[1]2 Awareness FCT:710 Nw Merch FCT'!L192)</f>
        <v>0</v>
      </c>
      <c r="M98" s="2">
        <f>SUM('[1]2 Awareness FCT:710 Nw Merch FCT'!M192)</f>
        <v>0</v>
      </c>
      <c r="N98" s="2">
        <f>SUM('[1]2 Awareness FCT:710 Nw Merch FCT'!N192)</f>
        <v>0</v>
      </c>
      <c r="O98" s="2">
        <f>SUM('[1]2 Awareness FCT:710 Nw Merch FCT'!O192)</f>
        <v>0</v>
      </c>
      <c r="P98" s="2">
        <f>SUM('[1]2 Awareness FCT:710 Nw Merch FCT'!P192)</f>
        <v>0</v>
      </c>
      <c r="Q98" s="2">
        <f>SUM('[1]2 Awareness FCT:710 Nw Merch FCT'!Q192)</f>
        <v>0</v>
      </c>
      <c r="R98" s="15"/>
      <c r="S98" s="2">
        <f>SUM('[1]2 Awareness FCT:710 Nw Merch FCT'!S192)</f>
        <v>200</v>
      </c>
      <c r="T98" s="23"/>
    </row>
    <row r="99" spans="1:20" x14ac:dyDescent="0.3">
      <c r="A99" s="18">
        <v>8920</v>
      </c>
      <c r="B99" t="s">
        <v>78</v>
      </c>
      <c r="F99" s="2">
        <f>SUM('[1]2 Awareness FCT:710 Nw Merch FCT'!F194)</f>
        <v>670.83333333333337</v>
      </c>
      <c r="G99" s="2">
        <f>SUM('[1]2 Awareness FCT:710 Nw Merch FCT'!G194)</f>
        <v>3070.833333333333</v>
      </c>
      <c r="H99" s="2">
        <f>SUM('[1]2 Awareness FCT:710 Nw Merch FCT'!H194)</f>
        <v>671</v>
      </c>
      <c r="I99" s="2">
        <f>SUM('[1]2 Awareness FCT:710 Nw Merch FCT'!I194)</f>
        <v>671</v>
      </c>
      <c r="J99" s="2">
        <f>SUM('[1]2 Awareness FCT:710 Nw Merch FCT'!J194)</f>
        <v>671</v>
      </c>
      <c r="K99" s="2">
        <f>SUM('[1]2 Awareness FCT:710 Nw Merch FCT'!K194)</f>
        <v>671</v>
      </c>
      <c r="L99" s="2">
        <f>SUM('[1]2 Awareness FCT:710 Nw Merch FCT'!L194)</f>
        <v>671</v>
      </c>
      <c r="M99" s="2">
        <f>SUM('[1]2 Awareness FCT:710 Nw Merch FCT'!M194)</f>
        <v>671</v>
      </c>
      <c r="N99" s="2">
        <f>SUM('[1]2 Awareness FCT:710 Nw Merch FCT'!N194)</f>
        <v>671</v>
      </c>
      <c r="O99" s="2">
        <f>SUM('[1]2 Awareness FCT:710 Nw Merch FCT'!O194)</f>
        <v>671</v>
      </c>
      <c r="P99" s="2">
        <f>SUM('[1]2 Awareness FCT:710 Nw Merch FCT'!P194)</f>
        <v>671</v>
      </c>
      <c r="Q99" s="2">
        <f>SUM('[1]2 Awareness FCT:710 Nw Merch FCT'!Q194)</f>
        <v>671</v>
      </c>
      <c r="R99" s="15"/>
      <c r="S99" s="2">
        <f>SUM('[1]2 Awareness FCT:710 Nw Merch FCT'!S194)</f>
        <v>10451.666666666666</v>
      </c>
      <c r="T99" s="23"/>
    </row>
    <row r="100" spans="1:20" x14ac:dyDescent="0.3">
      <c r="A100" s="18"/>
      <c r="R100" s="15"/>
    </row>
    <row r="101" spans="1:20" x14ac:dyDescent="0.3"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5"/>
      <c r="S101" s="20"/>
    </row>
    <row r="102" spans="1:20" x14ac:dyDescent="0.3">
      <c r="R102" s="15"/>
    </row>
    <row r="103" spans="1:20" x14ac:dyDescent="0.3">
      <c r="A103" s="8" t="s">
        <v>79</v>
      </c>
      <c r="B103" s="29"/>
      <c r="C103" s="29"/>
      <c r="D103" s="29"/>
      <c r="E103" s="29"/>
      <c r="F103" s="21">
        <f t="shared" ref="F103:Q103" si="4">SUM(F50:F102)</f>
        <v>56034.03333333334</v>
      </c>
      <c r="G103" s="21">
        <f t="shared" si="4"/>
        <v>59273.033333333333</v>
      </c>
      <c r="H103" s="21">
        <f t="shared" si="4"/>
        <v>53404.200000000004</v>
      </c>
      <c r="I103" s="21">
        <f t="shared" si="4"/>
        <v>52454.200000000004</v>
      </c>
      <c r="J103" s="21">
        <f t="shared" si="4"/>
        <v>52379.200000000004</v>
      </c>
      <c r="K103" s="21">
        <f t="shared" si="4"/>
        <v>68991.057142857142</v>
      </c>
      <c r="L103" s="21">
        <f t="shared" si="4"/>
        <v>61306.057142857149</v>
      </c>
      <c r="M103" s="21">
        <f t="shared" si="4"/>
        <v>100531.05714285714</v>
      </c>
      <c r="N103" s="21">
        <f t="shared" si="4"/>
        <v>60031.057142857149</v>
      </c>
      <c r="O103" s="21">
        <f t="shared" si="4"/>
        <v>63083.973809523806</v>
      </c>
      <c r="P103" s="21">
        <f t="shared" si="4"/>
        <v>60031.057142857149</v>
      </c>
      <c r="Q103" s="21">
        <f t="shared" si="4"/>
        <v>60131.057142857149</v>
      </c>
      <c r="R103" s="15"/>
      <c r="S103" s="21">
        <f>SUM(S50:S102)</f>
        <v>747649.9833333334</v>
      </c>
    </row>
    <row r="104" spans="1:20" x14ac:dyDescent="0.3">
      <c r="R104" s="15"/>
    </row>
    <row r="105" spans="1:20" x14ac:dyDescent="0.3">
      <c r="A105" s="6" t="s">
        <v>80</v>
      </c>
      <c r="R105" s="15"/>
    </row>
    <row r="106" spans="1:20" x14ac:dyDescent="0.3">
      <c r="A106" s="18">
        <v>7801</v>
      </c>
      <c r="B106" t="s">
        <v>81</v>
      </c>
      <c r="F106" s="2">
        <f>SUM('[1]2 Awareness FCT:710 Nw Merch FCT'!F205)</f>
        <v>180202.83253333333</v>
      </c>
      <c r="G106" s="2">
        <f>SUM('[1]2 Awareness FCT:710 Nw Merch FCT'!G205)</f>
        <v>183364.83253333333</v>
      </c>
      <c r="H106" s="2">
        <f>SUM('[1]2 Awareness FCT:710 Nw Merch FCT'!H205)</f>
        <v>201680.58442727278</v>
      </c>
      <c r="I106" s="2">
        <f>SUM('[1]2 Awareness FCT:710 Nw Merch FCT'!I205)</f>
        <v>191368.99920000002</v>
      </c>
      <c r="J106" s="2">
        <f>SUM('[1]2 Awareness FCT:710 Nw Merch FCT'!J205)</f>
        <v>202668.99920000002</v>
      </c>
      <c r="K106" s="2">
        <f>SUM('[1]2 Awareness FCT:710 Nw Merch FCT'!K205)</f>
        <v>253258.19919999997</v>
      </c>
      <c r="L106" s="2">
        <f>SUM('[1]2 Awareness FCT:710 Nw Merch FCT'!L205)</f>
        <v>239297.89920000001</v>
      </c>
      <c r="M106" s="2">
        <f>SUM('[1]2 Awareness FCT:710 Nw Merch FCT'!M205)</f>
        <v>239297.89920000001</v>
      </c>
      <c r="N106" s="2">
        <f>SUM('[1]2 Awareness FCT:710 Nw Merch FCT'!N205)</f>
        <v>257889.50147272728</v>
      </c>
      <c r="O106" s="2">
        <f>SUM('[1]2 Awareness FCT:710 Nw Merch FCT'!O205)</f>
        <v>239297.89920000001</v>
      </c>
      <c r="P106" s="2">
        <f>SUM('[1]2 Awareness FCT:710 Nw Merch FCT'!P205)</f>
        <v>239297.89920000001</v>
      </c>
      <c r="Q106" s="2">
        <f>SUM('[1]2 Awareness FCT:710 Nw Merch FCT'!Q205)</f>
        <v>255980.69919999997</v>
      </c>
      <c r="R106" s="16"/>
      <c r="S106" s="2">
        <f>SUM('[1]2 Awareness FCT:710 Nw Merch FCT'!S205)</f>
        <v>2683606.2445666669</v>
      </c>
    </row>
    <row r="107" spans="1:20" x14ac:dyDescent="0.3">
      <c r="A107" s="18">
        <v>7805</v>
      </c>
      <c r="B107" t="s">
        <v>82</v>
      </c>
      <c r="F107" s="2">
        <f>SUM('[1]2 Awareness FCT:710 Nw Merch FCT'!F206)</f>
        <v>1225</v>
      </c>
      <c r="G107" s="2">
        <f>SUM('[1]2 Awareness FCT:710 Nw Merch FCT'!G206)</f>
        <v>6225</v>
      </c>
      <c r="H107" s="2">
        <f>SUM('[1]2 Awareness FCT:710 Nw Merch FCT'!H206)</f>
        <v>6225</v>
      </c>
      <c r="I107" s="2">
        <f>SUM('[1]2 Awareness FCT:710 Nw Merch FCT'!I206)</f>
        <v>6225</v>
      </c>
      <c r="J107" s="2">
        <f>SUM('[1]2 Awareness FCT:710 Nw Merch FCT'!J206)</f>
        <v>1225</v>
      </c>
      <c r="K107" s="2">
        <f>SUM('[1]2 Awareness FCT:710 Nw Merch FCT'!K206)</f>
        <v>1225</v>
      </c>
      <c r="L107" s="2">
        <f>SUM('[1]2 Awareness FCT:710 Nw Merch FCT'!L206)</f>
        <v>1225</v>
      </c>
      <c r="M107" s="2">
        <f>SUM('[1]2 Awareness FCT:710 Nw Merch FCT'!M206)</f>
        <v>1225</v>
      </c>
      <c r="N107" s="2">
        <f>SUM('[1]2 Awareness FCT:710 Nw Merch FCT'!N206)</f>
        <v>1225</v>
      </c>
      <c r="O107" s="2">
        <f>SUM('[1]2 Awareness FCT:710 Nw Merch FCT'!O206)</f>
        <v>1225</v>
      </c>
      <c r="P107" s="2">
        <f>SUM('[1]2 Awareness FCT:710 Nw Merch FCT'!P206)</f>
        <v>1225</v>
      </c>
      <c r="Q107" s="2">
        <f>SUM('[1]2 Awareness FCT:710 Nw Merch FCT'!Q206)</f>
        <v>1225</v>
      </c>
      <c r="R107" s="16"/>
      <c r="S107" s="2">
        <f>SUM('[1]2 Awareness FCT:710 Nw Merch FCT'!S206)</f>
        <v>29700</v>
      </c>
    </row>
    <row r="108" spans="1:20" x14ac:dyDescent="0.3">
      <c r="A108" s="18">
        <v>7610</v>
      </c>
      <c r="B108" t="s">
        <v>83</v>
      </c>
      <c r="F108" s="2">
        <f>SUM('[1]2 Awareness FCT:710 Nw Merch FCT'!F207)</f>
        <v>203862.49999999997</v>
      </c>
      <c r="G108" s="2">
        <f>SUM('[1]2 Awareness FCT:710 Nw Merch FCT'!G207)</f>
        <v>18562.5</v>
      </c>
      <c r="H108" s="2">
        <f>SUM('[1]2 Awareness FCT:710 Nw Merch FCT'!H207)</f>
        <v>2562.5</v>
      </c>
      <c r="I108" s="2">
        <f>SUM('[1]2 Awareness FCT:710 Nw Merch FCT'!I207)</f>
        <v>34562.5</v>
      </c>
      <c r="J108" s="2">
        <f>SUM('[1]2 Awareness FCT:710 Nw Merch FCT'!J207)</f>
        <v>3562.5</v>
      </c>
      <c r="K108" s="2">
        <f>SUM('[1]2 Awareness FCT:710 Nw Merch FCT'!K207)</f>
        <v>33762.5</v>
      </c>
      <c r="L108" s="2">
        <f>SUM('[1]2 Awareness FCT:710 Nw Merch FCT'!L207)</f>
        <v>15762.499999999998</v>
      </c>
      <c r="M108" s="2">
        <f>SUM('[1]2 Awareness FCT:710 Nw Merch FCT'!M207)</f>
        <v>2762.5</v>
      </c>
      <c r="N108" s="2">
        <f>SUM('[1]2 Awareness FCT:710 Nw Merch FCT'!N207)</f>
        <v>14762.499999999998</v>
      </c>
      <c r="O108" s="2">
        <f>SUM('[1]2 Awareness FCT:710 Nw Merch FCT'!O207)</f>
        <v>3462.5</v>
      </c>
      <c r="P108" s="2">
        <f>SUM('[1]2 Awareness FCT:710 Nw Merch FCT'!P207)</f>
        <v>2762.5</v>
      </c>
      <c r="Q108" s="2">
        <f>SUM('[1]2 Awareness FCT:710 Nw Merch FCT'!Q207)</f>
        <v>2762.5</v>
      </c>
      <c r="R108" s="16"/>
      <c r="S108" s="2">
        <f>SUM('[1]2 Awareness FCT:710 Nw Merch FCT'!S207)</f>
        <v>339150</v>
      </c>
    </row>
    <row r="109" spans="1:20" x14ac:dyDescent="0.3">
      <c r="A109" s="18">
        <v>7509</v>
      </c>
      <c r="B109" t="s">
        <v>84</v>
      </c>
      <c r="F109" s="2">
        <f>SUM('[1]2 Awareness FCT:710 Nw Merch FCT'!F208)</f>
        <v>641.66666666666663</v>
      </c>
      <c r="G109" s="2">
        <f>SUM('[1]2 Awareness FCT:710 Nw Merch FCT'!G208)</f>
        <v>641.66666666666663</v>
      </c>
      <c r="H109" s="2">
        <f>SUM('[1]2 Awareness FCT:710 Nw Merch FCT'!H208)</f>
        <v>641.66666666666663</v>
      </c>
      <c r="I109" s="2">
        <f>SUM('[1]2 Awareness FCT:710 Nw Merch FCT'!I208)</f>
        <v>641.66666666666663</v>
      </c>
      <c r="J109" s="2">
        <f>SUM('[1]2 Awareness FCT:710 Nw Merch FCT'!J208)</f>
        <v>641.66666666666663</v>
      </c>
      <c r="K109" s="2">
        <f>SUM('[1]2 Awareness FCT:710 Nw Merch FCT'!K208)</f>
        <v>641.66666666666663</v>
      </c>
      <c r="L109" s="2">
        <f>SUM('[1]2 Awareness FCT:710 Nw Merch FCT'!L208)</f>
        <v>641.66666666666663</v>
      </c>
      <c r="M109" s="2">
        <f>SUM('[1]2 Awareness FCT:710 Nw Merch FCT'!M208)</f>
        <v>641.66666666666663</v>
      </c>
      <c r="N109" s="2">
        <f>SUM('[1]2 Awareness FCT:710 Nw Merch FCT'!N208)</f>
        <v>641.66666666666663</v>
      </c>
      <c r="O109" s="2">
        <f>SUM('[1]2 Awareness FCT:710 Nw Merch FCT'!O208)</f>
        <v>641.66666666666663</v>
      </c>
      <c r="P109" s="2">
        <f>SUM('[1]2 Awareness FCT:710 Nw Merch FCT'!P208)</f>
        <v>641.66666666666663</v>
      </c>
      <c r="Q109" s="2">
        <f>SUM('[1]2 Awareness FCT:710 Nw Merch FCT'!Q208)</f>
        <v>641.66666666666663</v>
      </c>
      <c r="R109" s="16"/>
      <c r="S109" s="2">
        <f>SUM('[1]2 Awareness FCT:710 Nw Merch FCT'!S208)</f>
        <v>7700</v>
      </c>
    </row>
    <row r="110" spans="1:20" x14ac:dyDescent="0.3">
      <c r="A110" s="18">
        <v>7353</v>
      </c>
      <c r="B110" t="s">
        <v>85</v>
      </c>
      <c r="F110" s="2">
        <f>SUM('[1]2 Awareness FCT:710 Nw Merch FCT'!F210)</f>
        <v>400</v>
      </c>
      <c r="G110" s="2">
        <f>SUM('[1]2 Awareness FCT:710 Nw Merch FCT'!G210)</f>
        <v>400</v>
      </c>
      <c r="H110" s="2">
        <f>SUM('[1]2 Awareness FCT:710 Nw Merch FCT'!H210)</f>
        <v>400</v>
      </c>
      <c r="I110" s="2">
        <f>SUM('[1]2 Awareness FCT:710 Nw Merch FCT'!I210)</f>
        <v>400</v>
      </c>
      <c r="J110" s="2">
        <f>SUM('[1]2 Awareness FCT:710 Nw Merch FCT'!J210)</f>
        <v>400</v>
      </c>
      <c r="K110" s="2">
        <f>SUM('[1]2 Awareness FCT:710 Nw Merch FCT'!K210)</f>
        <v>400</v>
      </c>
      <c r="L110" s="2">
        <f>SUM('[1]2 Awareness FCT:710 Nw Merch FCT'!L210)</f>
        <v>400</v>
      </c>
      <c r="M110" s="2">
        <f>SUM('[1]2 Awareness FCT:710 Nw Merch FCT'!M210)</f>
        <v>400</v>
      </c>
      <c r="N110" s="2">
        <f>SUM('[1]2 Awareness FCT:710 Nw Merch FCT'!N210)</f>
        <v>400</v>
      </c>
      <c r="O110" s="2">
        <f>SUM('[1]2 Awareness FCT:710 Nw Merch FCT'!O210)</f>
        <v>400</v>
      </c>
      <c r="P110" s="2">
        <f>SUM('[1]2 Awareness FCT:710 Nw Merch FCT'!P210)</f>
        <v>400</v>
      </c>
      <c r="Q110" s="2">
        <f>SUM('[1]2 Awareness FCT:710 Nw Merch FCT'!Q210)</f>
        <v>400</v>
      </c>
      <c r="R110" s="16"/>
      <c r="S110" s="2">
        <f>SUM('[1]2 Awareness FCT:710 Nw Merch FCT'!S210)</f>
        <v>4800</v>
      </c>
    </row>
    <row r="111" spans="1:20" x14ac:dyDescent="0.3">
      <c r="A111" s="18">
        <v>7200</v>
      </c>
      <c r="B111" t="s">
        <v>86</v>
      </c>
      <c r="F111" s="2">
        <f>SUM('[1]2 Awareness FCT:710 Nw Merch FCT'!F211)</f>
        <v>9941.6666666666679</v>
      </c>
      <c r="G111" s="2">
        <f>SUM('[1]2 Awareness FCT:710 Nw Merch FCT'!G211)</f>
        <v>8791.6666666666679</v>
      </c>
      <c r="H111" s="2">
        <f>SUM('[1]2 Awareness FCT:710 Nw Merch FCT'!H211)</f>
        <v>8941.6666666666679</v>
      </c>
      <c r="I111" s="2">
        <f>SUM('[1]2 Awareness FCT:710 Nw Merch FCT'!I211)</f>
        <v>6441.666666666667</v>
      </c>
      <c r="J111" s="2">
        <f>SUM('[1]2 Awareness FCT:710 Nw Merch FCT'!J211)</f>
        <v>8941.6666666666679</v>
      </c>
      <c r="K111" s="2">
        <f>SUM('[1]2 Awareness FCT:710 Nw Merch FCT'!K211)</f>
        <v>8941.6666666666679</v>
      </c>
      <c r="L111" s="2">
        <f>SUM('[1]2 Awareness FCT:710 Nw Merch FCT'!L211)</f>
        <v>20291.666666666664</v>
      </c>
      <c r="M111" s="2">
        <f>SUM('[1]2 Awareness FCT:710 Nw Merch FCT'!M211)</f>
        <v>7441.666666666667</v>
      </c>
      <c r="N111" s="2">
        <f>SUM('[1]2 Awareness FCT:710 Nw Merch FCT'!N211)</f>
        <v>7941.666666666667</v>
      </c>
      <c r="O111" s="2">
        <f>SUM('[1]2 Awareness FCT:710 Nw Merch FCT'!O211)</f>
        <v>6441.666666666667</v>
      </c>
      <c r="P111" s="2">
        <f>SUM('[1]2 Awareness FCT:710 Nw Merch FCT'!P211)</f>
        <v>9291.6666666666679</v>
      </c>
      <c r="Q111" s="2">
        <f>SUM('[1]2 Awareness FCT:710 Nw Merch FCT'!Q211)</f>
        <v>6441.666666666667</v>
      </c>
      <c r="R111" s="16"/>
      <c r="S111" s="2">
        <f>SUM('[1]2 Awareness FCT:710 Nw Merch FCT'!S211)</f>
        <v>109850</v>
      </c>
    </row>
    <row r="112" spans="1:20" x14ac:dyDescent="0.3">
      <c r="A112" s="18">
        <v>7808</v>
      </c>
      <c r="B112" t="s">
        <v>87</v>
      </c>
      <c r="F112" s="2">
        <f>SUM('[1]2 Awareness FCT:710 Nw Merch FCT'!F214)</f>
        <v>938</v>
      </c>
      <c r="G112" s="2">
        <f>SUM('[1]2 Awareness FCT:710 Nw Merch FCT'!G214)</f>
        <v>846</v>
      </c>
      <c r="H112" s="2">
        <f>SUM('[1]2 Awareness FCT:710 Nw Merch FCT'!H214)</f>
        <v>938</v>
      </c>
      <c r="I112" s="2">
        <f>SUM('[1]2 Awareness FCT:710 Nw Merch FCT'!I214)</f>
        <v>846</v>
      </c>
      <c r="J112" s="2">
        <f>SUM('[1]2 Awareness FCT:710 Nw Merch FCT'!J214)</f>
        <v>938</v>
      </c>
      <c r="K112" s="2">
        <f>SUM('[1]2 Awareness FCT:710 Nw Merch FCT'!K214)</f>
        <v>892</v>
      </c>
      <c r="L112" s="2">
        <f>SUM('[1]2 Awareness FCT:710 Nw Merch FCT'!L214)</f>
        <v>938</v>
      </c>
      <c r="M112" s="2">
        <f>SUM('[1]2 Awareness FCT:710 Nw Merch FCT'!M214)</f>
        <v>892</v>
      </c>
      <c r="N112" s="2">
        <f>SUM('[1]2 Awareness FCT:710 Nw Merch FCT'!N214)</f>
        <v>938</v>
      </c>
      <c r="O112" s="2">
        <f>SUM('[1]2 Awareness FCT:710 Nw Merch FCT'!O214)</f>
        <v>892</v>
      </c>
      <c r="P112" s="2">
        <f>SUM('[1]2 Awareness FCT:710 Nw Merch FCT'!P214)</f>
        <v>938</v>
      </c>
      <c r="Q112" s="2">
        <f>SUM('[1]2 Awareness FCT:710 Nw Merch FCT'!Q214)</f>
        <v>938</v>
      </c>
      <c r="R112" s="16"/>
      <c r="S112" s="2">
        <f>SUM('[1]2 Awareness FCT:710 Nw Merch FCT'!S214)</f>
        <v>10934</v>
      </c>
    </row>
    <row r="113" spans="1:19" x14ac:dyDescent="0.3">
      <c r="A113" s="18">
        <v>7605</v>
      </c>
      <c r="B113" t="s">
        <v>88</v>
      </c>
      <c r="F113" s="2">
        <f>SUM('[1]2 Awareness FCT:710 Nw Merch FCT'!F216)</f>
        <v>195</v>
      </c>
      <c r="G113" s="2">
        <f>SUM('[1]2 Awareness FCT:710 Nw Merch FCT'!G216)</f>
        <v>195</v>
      </c>
      <c r="H113" s="2">
        <f>SUM('[1]2 Awareness FCT:710 Nw Merch FCT'!H216)</f>
        <v>195</v>
      </c>
      <c r="I113" s="2">
        <f>SUM('[1]2 Awareness FCT:710 Nw Merch FCT'!I216)</f>
        <v>195</v>
      </c>
      <c r="J113" s="2">
        <f>SUM('[1]2 Awareness FCT:710 Nw Merch FCT'!J216)</f>
        <v>195</v>
      </c>
      <c r="K113" s="2">
        <f>SUM('[1]2 Awareness FCT:710 Nw Merch FCT'!K216)</f>
        <v>225</v>
      </c>
      <c r="L113" s="2">
        <f>SUM('[1]2 Awareness FCT:710 Nw Merch FCT'!L216)</f>
        <v>225</v>
      </c>
      <c r="M113" s="2">
        <f>SUM('[1]2 Awareness FCT:710 Nw Merch FCT'!M216)</f>
        <v>225</v>
      </c>
      <c r="N113" s="2">
        <f>SUM('[1]2 Awareness FCT:710 Nw Merch FCT'!N216)</f>
        <v>225</v>
      </c>
      <c r="O113" s="2">
        <f>SUM('[1]2 Awareness FCT:710 Nw Merch FCT'!O216)</f>
        <v>225</v>
      </c>
      <c r="P113" s="2">
        <f>SUM('[1]2 Awareness FCT:710 Nw Merch FCT'!P216)</f>
        <v>225</v>
      </c>
      <c r="Q113" s="2">
        <f>SUM('[1]2 Awareness FCT:710 Nw Merch FCT'!Q216)</f>
        <v>225</v>
      </c>
      <c r="R113" s="16"/>
      <c r="S113" s="2">
        <f>SUM('[1]2 Awareness FCT:710 Nw Merch FCT'!S216)</f>
        <v>2550</v>
      </c>
    </row>
    <row r="114" spans="1:19" x14ac:dyDescent="0.3">
      <c r="A114" s="18">
        <v>7606</v>
      </c>
      <c r="B114" t="s">
        <v>89</v>
      </c>
      <c r="F114" s="2">
        <f>SUM('[1]2 Awareness FCT:710 Nw Merch FCT'!F217)</f>
        <v>3590</v>
      </c>
      <c r="G114" s="2">
        <f>SUM('[1]2 Awareness FCT:710 Nw Merch FCT'!G217)</f>
        <v>1394</v>
      </c>
      <c r="H114" s="2">
        <f>SUM('[1]2 Awareness FCT:710 Nw Merch FCT'!H217)</f>
        <v>1394</v>
      </c>
      <c r="I114" s="2">
        <f>SUM('[1]2 Awareness FCT:710 Nw Merch FCT'!I217)</f>
        <v>1394</v>
      </c>
      <c r="J114" s="2">
        <f>SUM('[1]2 Awareness FCT:710 Nw Merch FCT'!J217)</f>
        <v>1394</v>
      </c>
      <c r="K114" s="2">
        <f>SUM('[1]2 Awareness FCT:710 Nw Merch FCT'!K217)</f>
        <v>1884</v>
      </c>
      <c r="L114" s="2">
        <f>SUM('[1]2 Awareness FCT:710 Nw Merch FCT'!L217)</f>
        <v>1569</v>
      </c>
      <c r="M114" s="2">
        <f>SUM('[1]2 Awareness FCT:710 Nw Merch FCT'!M217)</f>
        <v>1569</v>
      </c>
      <c r="N114" s="2">
        <f>SUM('[1]2 Awareness FCT:710 Nw Merch FCT'!N217)</f>
        <v>1535</v>
      </c>
      <c r="O114" s="2">
        <f>SUM('[1]2 Awareness FCT:710 Nw Merch FCT'!O217)</f>
        <v>1569</v>
      </c>
      <c r="P114" s="2">
        <f>SUM('[1]2 Awareness FCT:710 Nw Merch FCT'!P217)</f>
        <v>1569</v>
      </c>
      <c r="Q114" s="2">
        <f>SUM('[1]2 Awareness FCT:710 Nw Merch FCT'!Q217)</f>
        <v>1569</v>
      </c>
      <c r="R114" s="16"/>
      <c r="S114" s="2">
        <f>SUM('[1]2 Awareness FCT:710 Nw Merch FCT'!S217)</f>
        <v>20430</v>
      </c>
    </row>
    <row r="115" spans="1:19" x14ac:dyDescent="0.3">
      <c r="R115" s="15"/>
    </row>
    <row r="116" spans="1:19" x14ac:dyDescent="0.3">
      <c r="R116" s="15"/>
    </row>
    <row r="117" spans="1:19" x14ac:dyDescent="0.3"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5"/>
      <c r="S117" s="20"/>
    </row>
    <row r="118" spans="1:19" x14ac:dyDescent="0.3">
      <c r="R118" s="15"/>
    </row>
    <row r="119" spans="1:19" x14ac:dyDescent="0.3">
      <c r="A119" s="6" t="s">
        <v>90</v>
      </c>
      <c r="F119" s="44">
        <f t="shared" ref="F119:Q119" si="5">SUM(F106:F118)</f>
        <v>400996.66586666671</v>
      </c>
      <c r="G119" s="44">
        <f t="shared" si="5"/>
        <v>220420.66586666665</v>
      </c>
      <c r="H119" s="44">
        <f t="shared" si="5"/>
        <v>222978.4177606061</v>
      </c>
      <c r="I119" s="44">
        <f t="shared" si="5"/>
        <v>242074.83253333333</v>
      </c>
      <c r="J119" s="44">
        <f t="shared" si="5"/>
        <v>219966.83253333333</v>
      </c>
      <c r="K119" s="44">
        <f t="shared" si="5"/>
        <v>301230.03253333335</v>
      </c>
      <c r="L119" s="44">
        <f t="shared" si="5"/>
        <v>280350.73253333336</v>
      </c>
      <c r="M119" s="44">
        <f t="shared" si="5"/>
        <v>254454.73253333333</v>
      </c>
      <c r="N119" s="44">
        <f t="shared" si="5"/>
        <v>285558.33480606065</v>
      </c>
      <c r="O119" s="44">
        <f t="shared" si="5"/>
        <v>254154.73253333333</v>
      </c>
      <c r="P119" s="44">
        <f t="shared" si="5"/>
        <v>256350.73253333333</v>
      </c>
      <c r="Q119" s="44">
        <f t="shared" si="5"/>
        <v>270183.53253333329</v>
      </c>
      <c r="R119" s="16"/>
      <c r="S119" s="44">
        <f>SUM(S106:S118)</f>
        <v>3208720.2445666669</v>
      </c>
    </row>
    <row r="120" spans="1:19" x14ac:dyDescent="0.3">
      <c r="R120" s="17"/>
    </row>
    <row r="121" spans="1:19" x14ac:dyDescent="0.3">
      <c r="R121" s="15"/>
    </row>
    <row r="122" spans="1:19" x14ac:dyDescent="0.3">
      <c r="A122" s="6" t="s">
        <v>91</v>
      </c>
      <c r="R122" s="15"/>
    </row>
    <row r="123" spans="1:19" x14ac:dyDescent="0.3">
      <c r="A123" s="18">
        <v>7701</v>
      </c>
      <c r="B123" t="s">
        <v>92</v>
      </c>
      <c r="F123" s="2">
        <f>SUM('[1]2 Awareness FCT:710 Nw Merch FCT'!F227)</f>
        <v>300</v>
      </c>
      <c r="G123" s="2">
        <f>SUM('[1]2 Awareness FCT:710 Nw Merch FCT'!G227)</f>
        <v>300</v>
      </c>
      <c r="H123" s="2">
        <f>SUM('[1]2 Awareness FCT:710 Nw Merch FCT'!H227)</f>
        <v>300</v>
      </c>
      <c r="I123" s="2">
        <f>SUM('[1]2 Awareness FCT:710 Nw Merch FCT'!I227)</f>
        <v>300</v>
      </c>
      <c r="J123" s="2">
        <f>SUM('[1]2 Awareness FCT:710 Nw Merch FCT'!J227)</f>
        <v>300</v>
      </c>
      <c r="K123" s="2">
        <f>SUM('[1]2 Awareness FCT:710 Nw Merch FCT'!K227)</f>
        <v>2800</v>
      </c>
      <c r="L123" s="2">
        <f>SUM('[1]2 Awareness FCT:710 Nw Merch FCT'!L227)</f>
        <v>300</v>
      </c>
      <c r="M123" s="2">
        <f>SUM('[1]2 Awareness FCT:710 Nw Merch FCT'!M227)</f>
        <v>300</v>
      </c>
      <c r="N123" s="2">
        <f>SUM('[1]2 Awareness FCT:710 Nw Merch FCT'!N227)</f>
        <v>300</v>
      </c>
      <c r="O123" s="2">
        <f>SUM('[1]2 Awareness FCT:710 Nw Merch FCT'!O227)</f>
        <v>300</v>
      </c>
      <c r="P123" s="2">
        <f>SUM('[1]2 Awareness FCT:710 Nw Merch FCT'!P227)</f>
        <v>300</v>
      </c>
      <c r="Q123" s="2">
        <f>SUM('[1]2 Awareness FCT:710 Nw Merch FCT'!Q227)</f>
        <v>300</v>
      </c>
      <c r="R123" s="15"/>
      <c r="S123" s="2">
        <f>SUM('[1]2 Awareness FCT:710 Nw Merch FCT'!S227)</f>
        <v>6100</v>
      </c>
    </row>
    <row r="124" spans="1:19" x14ac:dyDescent="0.3">
      <c r="A124" s="18">
        <v>7702</v>
      </c>
      <c r="B124" t="s">
        <v>93</v>
      </c>
      <c r="F124" s="30">
        <f>SUM('[1]2 Awareness FCT:710 Nw Merch FCT'!F228)</f>
        <v>75750</v>
      </c>
      <c r="G124" s="30">
        <f>SUM('[1]2 Awareness FCT:710 Nw Merch FCT'!G228)</f>
        <v>75750</v>
      </c>
      <c r="H124" s="30">
        <f>SUM('[1]2 Awareness FCT:710 Nw Merch FCT'!H228)</f>
        <v>75750</v>
      </c>
      <c r="I124" s="30">
        <f>SUM('[1]2 Awareness FCT:710 Nw Merch FCT'!I228)</f>
        <v>75750</v>
      </c>
      <c r="J124" s="30">
        <f>SUM('[1]2 Awareness FCT:710 Nw Merch FCT'!J228)</f>
        <v>75750</v>
      </c>
      <c r="K124" s="30">
        <f>SUM('[1]2 Awareness FCT:710 Nw Merch FCT'!K228)</f>
        <v>75750</v>
      </c>
      <c r="L124" s="30">
        <f>SUM('[1]2 Awareness FCT:710 Nw Merch FCT'!L228)</f>
        <v>75750</v>
      </c>
      <c r="M124" s="30">
        <f>SUM('[1]2 Awareness FCT:710 Nw Merch FCT'!M228)</f>
        <v>75750</v>
      </c>
      <c r="N124" s="30">
        <f>SUM('[1]2 Awareness FCT:710 Nw Merch FCT'!N228)</f>
        <v>75750</v>
      </c>
      <c r="O124" s="30">
        <f>SUM('[1]2 Awareness FCT:710 Nw Merch FCT'!O228)</f>
        <v>75750</v>
      </c>
      <c r="P124" s="30">
        <f>SUM('[1]2 Awareness FCT:710 Nw Merch FCT'!P228)</f>
        <v>75750</v>
      </c>
      <c r="Q124" s="30">
        <f>SUM('[1]2 Awareness FCT:710 Nw Merch FCT'!Q228)</f>
        <v>75750</v>
      </c>
      <c r="R124" s="7"/>
      <c r="S124" s="30">
        <f>SUM('[1]2 Awareness FCT:710 Nw Merch FCT'!S228)</f>
        <v>909000</v>
      </c>
    </row>
    <row r="125" spans="1:19" x14ac:dyDescent="0.3">
      <c r="R125" s="15"/>
    </row>
    <row r="126" spans="1:19" x14ac:dyDescent="0.3">
      <c r="R126" s="15"/>
    </row>
    <row r="127" spans="1:19" x14ac:dyDescent="0.3">
      <c r="A127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5"/>
      <c r="S127" s="20"/>
    </row>
    <row r="128" spans="1:19" x14ac:dyDescent="0.3">
      <c r="A128" s="6" t="s">
        <v>94</v>
      </c>
      <c r="F128" s="30">
        <f t="shared" ref="F128:S128" si="6">SUM(F123:F127)</f>
        <v>76050</v>
      </c>
      <c r="G128" s="30">
        <f t="shared" si="6"/>
        <v>76050</v>
      </c>
      <c r="H128" s="30">
        <f t="shared" si="6"/>
        <v>76050</v>
      </c>
      <c r="I128" s="30">
        <f t="shared" si="6"/>
        <v>76050</v>
      </c>
      <c r="J128" s="30">
        <f t="shared" si="6"/>
        <v>76050</v>
      </c>
      <c r="K128" s="30">
        <f t="shared" si="6"/>
        <v>78550</v>
      </c>
      <c r="L128" s="30">
        <f t="shared" si="6"/>
        <v>76050</v>
      </c>
      <c r="M128" s="30">
        <f t="shared" si="6"/>
        <v>76050</v>
      </c>
      <c r="N128" s="30">
        <f t="shared" si="6"/>
        <v>76050</v>
      </c>
      <c r="O128" s="30">
        <f t="shared" si="6"/>
        <v>76050</v>
      </c>
      <c r="P128" s="30">
        <f t="shared" si="6"/>
        <v>76050</v>
      </c>
      <c r="Q128" s="30">
        <f t="shared" si="6"/>
        <v>76050</v>
      </c>
      <c r="R128" s="7"/>
      <c r="S128" s="30">
        <f t="shared" si="6"/>
        <v>915100</v>
      </c>
    </row>
    <row r="129" spans="1:19" x14ac:dyDescent="0.3">
      <c r="R129" s="15"/>
    </row>
    <row r="130" spans="1:19" x14ac:dyDescent="0.3">
      <c r="A130" s="6" t="s">
        <v>95</v>
      </c>
      <c r="R130" s="15"/>
    </row>
    <row r="131" spans="1:19" x14ac:dyDescent="0.3">
      <c r="A131" s="18">
        <v>7900</v>
      </c>
      <c r="B131" t="s">
        <v>96</v>
      </c>
      <c r="F131" s="2">
        <f>SUM('[1]2 Awareness FCT:710 Nw Merch FCT'!F235)</f>
        <v>1666.6666666666667</v>
      </c>
      <c r="G131" s="2">
        <f>SUM('[1]2 Awareness FCT:710 Nw Merch FCT'!G235)</f>
        <v>1666.6666666666667</v>
      </c>
      <c r="H131" s="2">
        <f>SUM('[1]2 Awareness FCT:710 Nw Merch FCT'!H235)</f>
        <v>1666.6666666666667</v>
      </c>
      <c r="I131" s="2">
        <f>SUM('[1]2 Awareness FCT:710 Nw Merch FCT'!I235)</f>
        <v>5666.666666666667</v>
      </c>
      <c r="J131" s="2">
        <f>SUM('[1]2 Awareness FCT:710 Nw Merch FCT'!J235)</f>
        <v>1666.6666666666667</v>
      </c>
      <c r="K131" s="2">
        <f>SUM('[1]2 Awareness FCT:710 Nw Merch FCT'!K235)</f>
        <v>1666.6666666666667</v>
      </c>
      <c r="L131" s="2">
        <f>SUM('[1]2 Awareness FCT:710 Nw Merch FCT'!L235)</f>
        <v>1666.6666666666667</v>
      </c>
      <c r="M131" s="2">
        <f>SUM('[1]2 Awareness FCT:710 Nw Merch FCT'!M235)</f>
        <v>1666.6666666666667</v>
      </c>
      <c r="N131" s="2">
        <f>SUM('[1]2 Awareness FCT:710 Nw Merch FCT'!N235)</f>
        <v>1666.6666666666667</v>
      </c>
      <c r="O131" s="2">
        <f>SUM('[1]2 Awareness FCT:710 Nw Merch FCT'!O235)</f>
        <v>1666.6666666666667</v>
      </c>
      <c r="P131" s="2">
        <f>SUM('[1]2 Awareness FCT:710 Nw Merch FCT'!P235)</f>
        <v>1666.6666666666667</v>
      </c>
      <c r="Q131" s="2">
        <f>SUM('[1]2 Awareness FCT:710 Nw Merch FCT'!Q235)</f>
        <v>1666.6666666666667</v>
      </c>
      <c r="R131" s="15"/>
      <c r="S131" s="2">
        <f>SUM('[1]2 Awareness FCT:710 Nw Merch FCT'!S235)</f>
        <v>24000</v>
      </c>
    </row>
    <row r="132" spans="1:19" x14ac:dyDescent="0.3">
      <c r="A132" s="18">
        <v>7901</v>
      </c>
      <c r="B132" t="s">
        <v>97</v>
      </c>
      <c r="F132" s="2">
        <f>SUM('[1]2 Awareness FCT:710 Nw Merch FCT'!F236)</f>
        <v>1000</v>
      </c>
      <c r="G132" s="2">
        <f>SUM('[1]2 Awareness FCT:710 Nw Merch FCT'!G236)</f>
        <v>1000</v>
      </c>
      <c r="H132" s="2">
        <f>SUM('[1]2 Awareness FCT:710 Nw Merch FCT'!H236)</f>
        <v>1000</v>
      </c>
      <c r="I132" s="2">
        <f>SUM('[1]2 Awareness FCT:710 Nw Merch FCT'!I236)</f>
        <v>1000</v>
      </c>
      <c r="J132" s="2">
        <f>SUM('[1]2 Awareness FCT:710 Nw Merch FCT'!J236)</f>
        <v>1000</v>
      </c>
      <c r="K132" s="2">
        <f>SUM('[1]2 Awareness FCT:710 Nw Merch FCT'!K236)</f>
        <v>1000</v>
      </c>
      <c r="L132" s="2">
        <f>SUM('[1]2 Awareness FCT:710 Nw Merch FCT'!L236)</f>
        <v>1000</v>
      </c>
      <c r="M132" s="2">
        <f>SUM('[1]2 Awareness FCT:710 Nw Merch FCT'!M236)</f>
        <v>1000</v>
      </c>
      <c r="N132" s="2">
        <f>SUM('[1]2 Awareness FCT:710 Nw Merch FCT'!N236)</f>
        <v>6000</v>
      </c>
      <c r="O132" s="2">
        <f>SUM('[1]2 Awareness FCT:710 Nw Merch FCT'!O236)</f>
        <v>1000</v>
      </c>
      <c r="P132" s="2">
        <f>SUM('[1]2 Awareness FCT:710 Nw Merch FCT'!P236)</f>
        <v>1000</v>
      </c>
      <c r="Q132" s="2">
        <f>SUM('[1]2 Awareness FCT:710 Nw Merch FCT'!Q236)</f>
        <v>1000</v>
      </c>
      <c r="R132" s="15"/>
      <c r="S132" s="2">
        <f>SUM('[1]2 Awareness FCT:710 Nw Merch FCT'!S236)</f>
        <v>17000</v>
      </c>
    </row>
    <row r="133" spans="1:19" x14ac:dyDescent="0.3">
      <c r="A133" s="18">
        <v>7902</v>
      </c>
      <c r="B133" t="s">
        <v>98</v>
      </c>
      <c r="F133" s="2">
        <f>SUM('[1]2 Awareness FCT:710 Nw Merch FCT'!F237)</f>
        <v>100</v>
      </c>
      <c r="G133" s="2">
        <f>SUM('[1]2 Awareness FCT:710 Nw Merch FCT'!G237)</f>
        <v>100</v>
      </c>
      <c r="H133" s="2">
        <f>SUM('[1]2 Awareness FCT:710 Nw Merch FCT'!H237)</f>
        <v>100</v>
      </c>
      <c r="I133" s="2">
        <f>SUM('[1]2 Awareness FCT:710 Nw Merch FCT'!I237)</f>
        <v>100</v>
      </c>
      <c r="J133" s="2">
        <f>SUM('[1]2 Awareness FCT:710 Nw Merch FCT'!J237)</f>
        <v>100</v>
      </c>
      <c r="K133" s="2">
        <f>SUM('[1]2 Awareness FCT:710 Nw Merch FCT'!K237)</f>
        <v>100</v>
      </c>
      <c r="L133" s="2">
        <f>SUM('[1]2 Awareness FCT:710 Nw Merch FCT'!L237)</f>
        <v>100</v>
      </c>
      <c r="M133" s="2">
        <f>SUM('[1]2 Awareness FCT:710 Nw Merch FCT'!M237)</f>
        <v>100</v>
      </c>
      <c r="N133" s="2">
        <f>SUM('[1]2 Awareness FCT:710 Nw Merch FCT'!N237)</f>
        <v>100</v>
      </c>
      <c r="O133" s="2">
        <f>SUM('[1]2 Awareness FCT:710 Nw Merch FCT'!O237)</f>
        <v>100</v>
      </c>
      <c r="P133" s="2">
        <f>SUM('[1]2 Awareness FCT:710 Nw Merch FCT'!P237)</f>
        <v>100</v>
      </c>
      <c r="Q133" s="2">
        <f>SUM('[1]2 Awareness FCT:710 Nw Merch FCT'!Q237)</f>
        <v>100</v>
      </c>
      <c r="R133" s="15"/>
      <c r="S133" s="2">
        <f>SUM('[1]2 Awareness FCT:710 Nw Merch FCT'!S237)</f>
        <v>1200</v>
      </c>
    </row>
    <row r="134" spans="1:19" x14ac:dyDescent="0.3">
      <c r="A134" s="18">
        <v>7903</v>
      </c>
      <c r="B134" t="s">
        <v>99</v>
      </c>
      <c r="F134" s="2">
        <f>SUM('[1]2 Awareness FCT:710 Nw Merch FCT'!F238)</f>
        <v>1208.3333333333333</v>
      </c>
      <c r="G134" s="2">
        <f>SUM('[1]2 Awareness FCT:710 Nw Merch FCT'!G238)</f>
        <v>1208.3333333333333</v>
      </c>
      <c r="H134" s="2">
        <f>SUM('[1]2 Awareness FCT:710 Nw Merch FCT'!H238)</f>
        <v>1208.3333333333333</v>
      </c>
      <c r="I134" s="2">
        <f>SUM('[1]2 Awareness FCT:710 Nw Merch FCT'!I238)</f>
        <v>1208.3333333333333</v>
      </c>
      <c r="J134" s="2">
        <f>SUM('[1]2 Awareness FCT:710 Nw Merch FCT'!J238)</f>
        <v>1208.3333333333333</v>
      </c>
      <c r="K134" s="2">
        <f>SUM('[1]2 Awareness FCT:710 Nw Merch FCT'!K238)</f>
        <v>1208.3333333333333</v>
      </c>
      <c r="L134" s="2">
        <f>SUM('[1]2 Awareness FCT:710 Nw Merch FCT'!L238)</f>
        <v>1208.3333333333333</v>
      </c>
      <c r="M134" s="2">
        <f>SUM('[1]2 Awareness FCT:710 Nw Merch FCT'!M238)</f>
        <v>1208.3333333333333</v>
      </c>
      <c r="N134" s="2">
        <f>SUM('[1]2 Awareness FCT:710 Nw Merch FCT'!N238)</f>
        <v>17208.333333333332</v>
      </c>
      <c r="O134" s="2">
        <f>SUM('[1]2 Awareness FCT:710 Nw Merch FCT'!O238)</f>
        <v>1208.3333333333333</v>
      </c>
      <c r="P134" s="2">
        <f>SUM('[1]2 Awareness FCT:710 Nw Merch FCT'!P238)</f>
        <v>1208.3333333333333</v>
      </c>
      <c r="Q134" s="2">
        <f>SUM('[1]2 Awareness FCT:710 Nw Merch FCT'!Q238)</f>
        <v>1208.3333333333333</v>
      </c>
      <c r="R134" s="15"/>
      <c r="S134" s="2">
        <f>SUM('[1]2 Awareness FCT:710 Nw Merch FCT'!S238)</f>
        <v>30500</v>
      </c>
    </row>
    <row r="135" spans="1:19" x14ac:dyDescent="0.3">
      <c r="A135" s="18">
        <v>7904</v>
      </c>
      <c r="B135" t="s">
        <v>100</v>
      </c>
      <c r="F135" s="2">
        <f>SUM('[1]2 Awareness FCT:710 Nw Merch FCT'!F239)</f>
        <v>1220</v>
      </c>
      <c r="G135" s="2">
        <f>SUM('[1]2 Awareness FCT:710 Nw Merch FCT'!G239)</f>
        <v>2065</v>
      </c>
      <c r="H135" s="2">
        <f>SUM('[1]2 Awareness FCT:710 Nw Merch FCT'!H239)</f>
        <v>570</v>
      </c>
      <c r="I135" s="2">
        <f>SUM('[1]2 Awareness FCT:710 Nw Merch FCT'!I239)</f>
        <v>350</v>
      </c>
      <c r="J135" s="2">
        <f>SUM('[1]2 Awareness FCT:710 Nw Merch FCT'!J239)</f>
        <v>0</v>
      </c>
      <c r="K135" s="2">
        <f>SUM('[1]2 Awareness FCT:710 Nw Merch FCT'!K239)</f>
        <v>0</v>
      </c>
      <c r="L135" s="2">
        <f>SUM('[1]2 Awareness FCT:710 Nw Merch FCT'!L239)</f>
        <v>0</v>
      </c>
      <c r="M135" s="2">
        <f>SUM('[1]2 Awareness FCT:710 Nw Merch FCT'!M239)</f>
        <v>0</v>
      </c>
      <c r="N135" s="2">
        <f>SUM('[1]2 Awareness FCT:710 Nw Merch FCT'!N239)</f>
        <v>0</v>
      </c>
      <c r="O135" s="2">
        <f>SUM('[1]2 Awareness FCT:710 Nw Merch FCT'!O239)</f>
        <v>0</v>
      </c>
      <c r="P135" s="2">
        <f>SUM('[1]2 Awareness FCT:710 Nw Merch FCT'!P239)</f>
        <v>0</v>
      </c>
      <c r="Q135" s="2">
        <f>SUM('[1]2 Awareness FCT:710 Nw Merch FCT'!Q239)</f>
        <v>0</v>
      </c>
      <c r="R135" s="15"/>
      <c r="S135" s="2">
        <f>SUM('[1]2 Awareness FCT:710 Nw Merch FCT'!S239)</f>
        <v>4205</v>
      </c>
    </row>
    <row r="136" spans="1:19" x14ac:dyDescent="0.3">
      <c r="A136" s="18">
        <v>7905</v>
      </c>
      <c r="B136" t="s">
        <v>101</v>
      </c>
      <c r="F136" s="2">
        <f>SUM('[1]2 Awareness FCT:710 Nw Merch FCT'!F240)</f>
        <v>12495.5</v>
      </c>
      <c r="G136" s="2">
        <f>SUM('[1]2 Awareness FCT:710 Nw Merch FCT'!G240)</f>
        <v>4400.5</v>
      </c>
      <c r="H136" s="2">
        <f>SUM('[1]2 Awareness FCT:710 Nw Merch FCT'!H240)</f>
        <v>4910.5</v>
      </c>
      <c r="I136" s="2">
        <f>SUM('[1]2 Awareness FCT:710 Nw Merch FCT'!I240)</f>
        <v>4640.5</v>
      </c>
      <c r="J136" s="2">
        <f>SUM('[1]2 Awareness FCT:710 Nw Merch FCT'!J240)</f>
        <v>4965.5</v>
      </c>
      <c r="K136" s="2">
        <f>SUM('[1]2 Awareness FCT:710 Nw Merch FCT'!K240)</f>
        <v>4355.5</v>
      </c>
      <c r="L136" s="2">
        <f>SUM('[1]2 Awareness FCT:710 Nw Merch FCT'!L240)</f>
        <v>4830.5</v>
      </c>
      <c r="M136" s="2">
        <f>SUM('[1]2 Awareness FCT:710 Nw Merch FCT'!M240)</f>
        <v>5900.5</v>
      </c>
      <c r="N136" s="2">
        <f>SUM('[1]2 Awareness FCT:710 Nw Merch FCT'!N240)</f>
        <v>4320.5</v>
      </c>
      <c r="O136" s="2">
        <f>SUM('[1]2 Awareness FCT:710 Nw Merch FCT'!O240)</f>
        <v>4640.5</v>
      </c>
      <c r="P136" s="2">
        <f>SUM('[1]2 Awareness FCT:710 Nw Merch FCT'!P240)</f>
        <v>4455.5</v>
      </c>
      <c r="Q136" s="2">
        <f>SUM('[1]2 Awareness FCT:710 Nw Merch FCT'!Q240)</f>
        <v>4355.5</v>
      </c>
      <c r="R136" s="15"/>
      <c r="S136" s="2">
        <f>SUM('[1]2 Awareness FCT:710 Nw Merch FCT'!S240)</f>
        <v>64271</v>
      </c>
    </row>
    <row r="137" spans="1:19" x14ac:dyDescent="0.3"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5"/>
      <c r="S137" s="20"/>
    </row>
    <row r="138" spans="1:19" x14ac:dyDescent="0.3">
      <c r="R138" s="15"/>
    </row>
    <row r="139" spans="1:19" x14ac:dyDescent="0.3">
      <c r="A139" s="6" t="s">
        <v>102</v>
      </c>
      <c r="F139" s="2">
        <f t="shared" ref="F139:S139" si="7">SUM(F131:F138)</f>
        <v>17690.5</v>
      </c>
      <c r="G139" s="2">
        <f t="shared" si="7"/>
        <v>10440.5</v>
      </c>
      <c r="H139" s="2">
        <f t="shared" si="7"/>
        <v>9455.5</v>
      </c>
      <c r="I139" s="2">
        <f t="shared" si="7"/>
        <v>12965.5</v>
      </c>
      <c r="J139" s="2">
        <f t="shared" si="7"/>
        <v>8940.5</v>
      </c>
      <c r="K139" s="2">
        <f t="shared" si="7"/>
        <v>8330.5</v>
      </c>
      <c r="L139" s="2">
        <f t="shared" si="7"/>
        <v>8805.5</v>
      </c>
      <c r="M139" s="2">
        <f t="shared" si="7"/>
        <v>9875.5</v>
      </c>
      <c r="N139" s="2">
        <f t="shared" si="7"/>
        <v>29295.5</v>
      </c>
      <c r="O139" s="2">
        <f t="shared" si="7"/>
        <v>8615.5</v>
      </c>
      <c r="P139" s="2">
        <f t="shared" si="7"/>
        <v>8430.5</v>
      </c>
      <c r="Q139" s="2">
        <f t="shared" si="7"/>
        <v>8330.5</v>
      </c>
      <c r="R139" s="15"/>
      <c r="S139" s="2">
        <f t="shared" si="7"/>
        <v>141176</v>
      </c>
    </row>
    <row r="140" spans="1:19" x14ac:dyDescent="0.3">
      <c r="R140" s="15"/>
    </row>
    <row r="141" spans="1:19" x14ac:dyDescent="0.3">
      <c r="A141" s="6" t="s">
        <v>103</v>
      </c>
      <c r="R141" s="15"/>
    </row>
    <row r="142" spans="1:19" x14ac:dyDescent="0.3">
      <c r="A142" s="18">
        <v>8004</v>
      </c>
      <c r="B142" t="s">
        <v>104</v>
      </c>
      <c r="F142" s="2">
        <f>SUM('[1]2 Awareness FCT:710 Nw Merch FCT'!F248)</f>
        <v>380</v>
      </c>
      <c r="G142" s="2">
        <f>SUM('[1]2 Awareness FCT:710 Nw Merch FCT'!G248)</f>
        <v>380</v>
      </c>
      <c r="H142" s="2">
        <f>SUM('[1]2 Awareness FCT:710 Nw Merch FCT'!H248)</f>
        <v>380</v>
      </c>
      <c r="I142" s="2">
        <f>SUM('[1]2 Awareness FCT:710 Nw Merch FCT'!I248)</f>
        <v>380</v>
      </c>
      <c r="J142" s="2">
        <f>SUM('[1]2 Awareness FCT:710 Nw Merch FCT'!J248)</f>
        <v>380</v>
      </c>
      <c r="K142" s="2">
        <f>SUM('[1]2 Awareness FCT:710 Nw Merch FCT'!K248)</f>
        <v>650</v>
      </c>
      <c r="L142" s="2">
        <f>SUM('[1]2 Awareness FCT:710 Nw Merch FCT'!L248)</f>
        <v>650</v>
      </c>
      <c r="M142" s="2">
        <f>SUM('[1]2 Awareness FCT:710 Nw Merch FCT'!M248)</f>
        <v>650</v>
      </c>
      <c r="N142" s="2">
        <f>SUM('[1]2 Awareness FCT:710 Nw Merch FCT'!N248)</f>
        <v>650</v>
      </c>
      <c r="O142" s="2">
        <f>SUM('[1]2 Awareness FCT:710 Nw Merch FCT'!O248)</f>
        <v>650</v>
      </c>
      <c r="P142" s="2">
        <f>SUM('[1]2 Awareness FCT:710 Nw Merch FCT'!P248)</f>
        <v>650</v>
      </c>
      <c r="Q142" s="2">
        <f>SUM('[1]2 Awareness FCT:710 Nw Merch FCT'!Q248)</f>
        <v>650</v>
      </c>
      <c r="R142" s="15"/>
      <c r="S142" s="2">
        <f>SUM('[1]2 Awareness FCT:710 Nw Merch FCT'!S248)</f>
        <v>6450</v>
      </c>
    </row>
    <row r="143" spans="1:19" x14ac:dyDescent="0.3">
      <c r="A143" s="18">
        <v>8006</v>
      </c>
      <c r="B143" t="s">
        <v>105</v>
      </c>
      <c r="F143" s="2">
        <f>SUM('[1]2 Awareness FCT:710 Nw Merch FCT'!F249)</f>
        <v>210</v>
      </c>
      <c r="G143" s="2">
        <f>SUM('[1]2 Awareness FCT:710 Nw Merch FCT'!G249)</f>
        <v>210</v>
      </c>
      <c r="H143" s="2">
        <f>SUM('[1]2 Awareness FCT:710 Nw Merch FCT'!H249)</f>
        <v>210</v>
      </c>
      <c r="I143" s="2">
        <f>SUM('[1]2 Awareness FCT:710 Nw Merch FCT'!I249)</f>
        <v>210</v>
      </c>
      <c r="J143" s="2">
        <f>SUM('[1]2 Awareness FCT:710 Nw Merch FCT'!J249)</f>
        <v>210</v>
      </c>
      <c r="K143" s="2">
        <f>SUM('[1]2 Awareness FCT:710 Nw Merch FCT'!K249)</f>
        <v>260</v>
      </c>
      <c r="L143" s="2">
        <f>SUM('[1]2 Awareness FCT:710 Nw Merch FCT'!L249)</f>
        <v>260</v>
      </c>
      <c r="M143" s="2">
        <f>SUM('[1]2 Awareness FCT:710 Nw Merch FCT'!M249)</f>
        <v>260</v>
      </c>
      <c r="N143" s="2">
        <f>SUM('[1]2 Awareness FCT:710 Nw Merch FCT'!N249)</f>
        <v>260</v>
      </c>
      <c r="O143" s="2">
        <f>SUM('[1]2 Awareness FCT:710 Nw Merch FCT'!O249)</f>
        <v>260</v>
      </c>
      <c r="P143" s="2">
        <f>SUM('[1]2 Awareness FCT:710 Nw Merch FCT'!P249)</f>
        <v>260</v>
      </c>
      <c r="Q143" s="2">
        <f>SUM('[1]2 Awareness FCT:710 Nw Merch FCT'!Q249)</f>
        <v>260</v>
      </c>
      <c r="R143" s="15"/>
      <c r="S143" s="2">
        <f>SUM('[1]2 Awareness FCT:710 Nw Merch FCT'!S249)</f>
        <v>2870</v>
      </c>
    </row>
    <row r="144" spans="1:19" x14ac:dyDescent="0.3">
      <c r="A144" s="18">
        <v>8009</v>
      </c>
      <c r="B144" t="s">
        <v>106</v>
      </c>
      <c r="F144" s="2">
        <f>SUM('[1]2 Awareness FCT:710 Nw Merch FCT'!F250)</f>
        <v>0</v>
      </c>
      <c r="G144" s="2">
        <f>SUM('[1]2 Awareness FCT:710 Nw Merch FCT'!G250)</f>
        <v>0</v>
      </c>
      <c r="H144" s="2">
        <f>SUM('[1]2 Awareness FCT:710 Nw Merch FCT'!H250)</f>
        <v>0</v>
      </c>
      <c r="I144" s="2">
        <f>SUM('[1]2 Awareness FCT:710 Nw Merch FCT'!I250)</f>
        <v>0</v>
      </c>
      <c r="J144" s="2">
        <f>SUM('[1]2 Awareness FCT:710 Nw Merch FCT'!J250)</f>
        <v>0</v>
      </c>
      <c r="K144" s="2">
        <f>SUM('[1]2 Awareness FCT:710 Nw Merch FCT'!K250)</f>
        <v>2140</v>
      </c>
      <c r="L144" s="2">
        <f>SUM('[1]2 Awareness FCT:710 Nw Merch FCT'!L250)</f>
        <v>2140</v>
      </c>
      <c r="M144" s="2">
        <f>SUM('[1]2 Awareness FCT:710 Nw Merch FCT'!M250)</f>
        <v>2140</v>
      </c>
      <c r="N144" s="2">
        <f>SUM('[1]2 Awareness FCT:710 Nw Merch FCT'!N250)</f>
        <v>2140</v>
      </c>
      <c r="O144" s="2">
        <f>SUM('[1]2 Awareness FCT:710 Nw Merch FCT'!O250)</f>
        <v>2140</v>
      </c>
      <c r="P144" s="2">
        <f>SUM('[1]2 Awareness FCT:710 Nw Merch FCT'!P250)</f>
        <v>2140</v>
      </c>
      <c r="Q144" s="2">
        <f>SUM('[1]2 Awareness FCT:710 Nw Merch FCT'!Q250)</f>
        <v>2140</v>
      </c>
      <c r="R144" s="15"/>
      <c r="S144" s="2">
        <f>SUM('[1]2 Awareness FCT:710 Nw Merch FCT'!S250)</f>
        <v>14980</v>
      </c>
    </row>
    <row r="145" spans="1:20" x14ac:dyDescent="0.3"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5"/>
      <c r="S145" s="20"/>
    </row>
    <row r="146" spans="1:20" x14ac:dyDescent="0.3">
      <c r="R146" s="15"/>
    </row>
    <row r="147" spans="1:20" x14ac:dyDescent="0.3">
      <c r="A147" s="6" t="s">
        <v>107</v>
      </c>
      <c r="F147" s="2">
        <f t="shared" ref="F147:Q147" si="8">SUM(F142:F146)</f>
        <v>590</v>
      </c>
      <c r="G147" s="2">
        <f t="shared" si="8"/>
        <v>590</v>
      </c>
      <c r="H147" s="2">
        <f t="shared" si="8"/>
        <v>590</v>
      </c>
      <c r="I147" s="2">
        <f t="shared" si="8"/>
        <v>590</v>
      </c>
      <c r="J147" s="2">
        <f t="shared" si="8"/>
        <v>590</v>
      </c>
      <c r="K147" s="2">
        <f t="shared" si="8"/>
        <v>3050</v>
      </c>
      <c r="L147" s="2">
        <f t="shared" si="8"/>
        <v>3050</v>
      </c>
      <c r="M147" s="2">
        <f t="shared" si="8"/>
        <v>3050</v>
      </c>
      <c r="N147" s="2">
        <f t="shared" si="8"/>
        <v>3050</v>
      </c>
      <c r="O147" s="2">
        <f t="shared" si="8"/>
        <v>3050</v>
      </c>
      <c r="P147" s="2">
        <f t="shared" si="8"/>
        <v>3050</v>
      </c>
      <c r="Q147" s="2">
        <f t="shared" si="8"/>
        <v>3050</v>
      </c>
      <c r="R147" s="15"/>
      <c r="S147" s="2">
        <f>SUM(S142:S146)</f>
        <v>24300</v>
      </c>
    </row>
    <row r="148" spans="1:20" x14ac:dyDescent="0.3">
      <c r="R148" s="15"/>
    </row>
    <row r="149" spans="1:20" x14ac:dyDescent="0.3">
      <c r="R149" s="15"/>
    </row>
    <row r="150" spans="1:20" x14ac:dyDescent="0.3">
      <c r="A150" s="18">
        <v>7997</v>
      </c>
      <c r="B150" t="s">
        <v>108</v>
      </c>
      <c r="F150" s="2">
        <f>SUM('[1]2 Awareness FCT:710 Nw Merch FCT'!F256)</f>
        <v>0</v>
      </c>
      <c r="G150" s="2">
        <f>SUM('[1]2 Awareness FCT:710 Nw Merch FCT'!G256)</f>
        <v>0</v>
      </c>
      <c r="H150" s="2">
        <f>SUM('[1]2 Awareness FCT:710 Nw Merch FCT'!H256)</f>
        <v>0</v>
      </c>
      <c r="I150" s="2">
        <f>SUM('[1]2 Awareness FCT:710 Nw Merch FCT'!I256)</f>
        <v>0</v>
      </c>
      <c r="J150" s="2">
        <f>SUM('[1]2 Awareness FCT:710 Nw Merch FCT'!J256)</f>
        <v>0</v>
      </c>
      <c r="K150" s="2">
        <f>SUM('[1]2 Awareness FCT:710 Nw Merch FCT'!K256)</f>
        <v>0</v>
      </c>
      <c r="L150" s="2">
        <f>SUM('[1]2 Awareness FCT:710 Nw Merch FCT'!L256)</f>
        <v>0</v>
      </c>
      <c r="M150" s="2">
        <f>SUM('[1]2 Awareness FCT:710 Nw Merch FCT'!M256)</f>
        <v>0</v>
      </c>
      <c r="N150" s="2">
        <f>SUM('[1]2 Awareness FCT:710 Nw Merch FCT'!N256)</f>
        <v>0</v>
      </c>
      <c r="O150" s="2">
        <f>SUM('[1]2 Awareness FCT:710 Nw Merch FCT'!O256)</f>
        <v>0</v>
      </c>
      <c r="P150" s="2">
        <f>SUM('[1]2 Awareness FCT:710 Nw Merch FCT'!P256)</f>
        <v>0</v>
      </c>
      <c r="Q150" s="2">
        <f>SUM('[1]2 Awareness FCT:710 Nw Merch FCT'!Q256)</f>
        <v>0</v>
      </c>
      <c r="R150" s="15"/>
      <c r="S150" s="2">
        <f>SUM('[1]2 Awareness FCT:710 Nw Merch FCT'!S256)</f>
        <v>0</v>
      </c>
    </row>
    <row r="151" spans="1:20" x14ac:dyDescent="0.3">
      <c r="R151" s="15"/>
    </row>
    <row r="152" spans="1:20" x14ac:dyDescent="0.3">
      <c r="R152" s="15"/>
    </row>
    <row r="153" spans="1:20" x14ac:dyDescent="0.3"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5"/>
      <c r="S153" s="20"/>
    </row>
    <row r="154" spans="1:20" s="32" customFormat="1" x14ac:dyDescent="0.3">
      <c r="A154" s="31" t="s">
        <v>109</v>
      </c>
      <c r="F154" s="2">
        <f t="shared" ref="F154:Q154" si="9">F150+F147+F139+F128+F119+F103+F47</f>
        <v>587727.86586666666</v>
      </c>
      <c r="G154" s="2">
        <f t="shared" si="9"/>
        <v>401140.86586666666</v>
      </c>
      <c r="H154" s="2">
        <f t="shared" si="9"/>
        <v>446644.78442727274</v>
      </c>
      <c r="I154" s="2">
        <f t="shared" si="9"/>
        <v>406501.19920000003</v>
      </c>
      <c r="J154" s="2">
        <f t="shared" si="9"/>
        <v>398293.19920000003</v>
      </c>
      <c r="K154" s="2">
        <f t="shared" si="9"/>
        <v>486518.2563428572</v>
      </c>
      <c r="L154" s="2">
        <f t="shared" si="9"/>
        <v>442128.95634285721</v>
      </c>
      <c r="M154" s="2">
        <f t="shared" si="9"/>
        <v>472027.95634285716</v>
      </c>
      <c r="N154" s="2">
        <f t="shared" si="9"/>
        <v>464551.55861558451</v>
      </c>
      <c r="O154" s="2">
        <f t="shared" si="9"/>
        <v>417020.87300952384</v>
      </c>
      <c r="P154" s="2">
        <f t="shared" si="9"/>
        <v>474478.95634285721</v>
      </c>
      <c r="Q154" s="2">
        <f t="shared" si="9"/>
        <v>446311.75634285714</v>
      </c>
      <c r="R154" s="15"/>
      <c r="S154" s="2">
        <f>S150+S147+S139+S128+S119+S103+S47</f>
        <v>5443346.2279000003</v>
      </c>
      <c r="T154"/>
    </row>
    <row r="155" spans="1:20" s="32" customFormat="1" x14ac:dyDescent="0.3">
      <c r="A155" s="3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5"/>
      <c r="S155" s="5"/>
    </row>
    <row r="156" spans="1:20" s="32" customFormat="1" x14ac:dyDescent="0.3">
      <c r="A156" s="3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5"/>
      <c r="S156" s="5"/>
    </row>
    <row r="157" spans="1:20" s="32" customFormat="1" x14ac:dyDescent="0.3">
      <c r="A157" s="3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5"/>
      <c r="S157" s="5"/>
    </row>
    <row r="158" spans="1:20" s="32" customFormat="1" x14ac:dyDescent="0.3">
      <c r="A158" s="31" t="s">
        <v>110</v>
      </c>
      <c r="F158" s="33">
        <f t="shared" ref="F158:Q158" si="10">F34-F154</f>
        <v>-226057.53253333329</v>
      </c>
      <c r="G158" s="33">
        <f t="shared" si="10"/>
        <v>-74022.532533333346</v>
      </c>
      <c r="H158" s="33">
        <f t="shared" si="10"/>
        <v>41529.548906060576</v>
      </c>
      <c r="I158" s="33">
        <f t="shared" si="10"/>
        <v>131842.35413333331</v>
      </c>
      <c r="J158" s="33">
        <f t="shared" si="10"/>
        <v>-53626.745866666723</v>
      </c>
      <c r="K158" s="33">
        <f t="shared" si="10"/>
        <v>-98850.16300952388</v>
      </c>
      <c r="L158" s="33">
        <f t="shared" si="10"/>
        <v>102447.4369904761</v>
      </c>
      <c r="M158" s="33">
        <f t="shared" si="10"/>
        <v>-4230.7930095238262</v>
      </c>
      <c r="N158" s="33">
        <f t="shared" si="10"/>
        <v>256599.84471774881</v>
      </c>
      <c r="O158" s="33">
        <f t="shared" si="10"/>
        <v>-23743.539676190529</v>
      </c>
      <c r="P158" s="33">
        <f t="shared" si="10"/>
        <v>163798.37699047616</v>
      </c>
      <c r="Q158" s="33">
        <f t="shared" si="10"/>
        <v>161965.57699047623</v>
      </c>
      <c r="R158" s="15"/>
      <c r="S158" s="33">
        <f>S34-S154</f>
        <v>377651.83210000023</v>
      </c>
    </row>
    <row r="159" spans="1:20" s="32" customFormat="1" x14ac:dyDescent="0.3">
      <c r="A159" s="3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5"/>
      <c r="S159" s="5"/>
    </row>
    <row r="160" spans="1:20" s="32" customFormat="1" x14ac:dyDescent="0.3">
      <c r="A160" s="3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34"/>
      <c r="S160" s="5"/>
    </row>
    <row r="161" spans="1:19" s="32" customFormat="1" x14ac:dyDescent="0.3">
      <c r="A161" s="3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35"/>
      <c r="S161" s="5"/>
    </row>
    <row r="167" spans="1:19" x14ac:dyDescent="0.3">
      <c r="R167" s="36"/>
    </row>
    <row r="168" spans="1:19" x14ac:dyDescent="0.3">
      <c r="R168" s="36"/>
    </row>
    <row r="169" spans="1:19" x14ac:dyDescent="0.3">
      <c r="R169" s="37"/>
    </row>
    <row r="170" spans="1:19" x14ac:dyDescent="0.3">
      <c r="R170" s="34"/>
    </row>
    <row r="171" spans="1:19" ht="15.6" x14ac:dyDescent="0.3">
      <c r="R171" s="38"/>
    </row>
    <row r="172" spans="1:19" x14ac:dyDescent="0.3">
      <c r="R172" s="34"/>
    </row>
    <row r="173" spans="1:19" x14ac:dyDescent="0.3">
      <c r="R173" s="39"/>
    </row>
    <row r="174" spans="1:19" x14ac:dyDescent="0.3">
      <c r="R174" s="40"/>
    </row>
    <row r="175" spans="1:19" ht="20.399999999999999" x14ac:dyDescent="0.35">
      <c r="R175" s="41"/>
    </row>
    <row r="176" spans="1:19" x14ac:dyDescent="0.3">
      <c r="R176" s="42"/>
    </row>
    <row r="177" spans="18:18" x14ac:dyDescent="0.3">
      <c r="R177" s="43"/>
    </row>
    <row r="178" spans="18:18" x14ac:dyDescent="0.3">
      <c r="R178" s="43"/>
    </row>
    <row r="179" spans="18:18" x14ac:dyDescent="0.3">
      <c r="R179" s="43"/>
    </row>
    <row r="180" spans="18:18" x14ac:dyDescent="0.3">
      <c r="R180" s="43"/>
    </row>
    <row r="181" spans="18:18" x14ac:dyDescent="0.3">
      <c r="R181" s="43"/>
    </row>
    <row r="182" spans="18:18" x14ac:dyDescent="0.3">
      <c r="R182" s="43"/>
    </row>
    <row r="183" spans="18:18" x14ac:dyDescent="0.3">
      <c r="R183" s="43"/>
    </row>
    <row r="184" spans="18:18" x14ac:dyDescent="0.3">
      <c r="R184" s="43"/>
    </row>
    <row r="185" spans="18:18" x14ac:dyDescent="0.3">
      <c r="R185" s="43"/>
    </row>
    <row r="186" spans="18:18" x14ac:dyDescent="0.3">
      <c r="R186" s="43"/>
    </row>
    <row r="187" spans="18:18" x14ac:dyDescent="0.3">
      <c r="R187" s="43"/>
    </row>
    <row r="188" spans="18:18" x14ac:dyDescent="0.3">
      <c r="R188" s="43"/>
    </row>
    <row r="199" spans="18:18" x14ac:dyDescent="0.3">
      <c r="R199" s="28"/>
    </row>
    <row r="200" spans="18:18" x14ac:dyDescent="0.3">
      <c r="R200" s="28"/>
    </row>
    <row r="201" spans="18:18" x14ac:dyDescent="0.3">
      <c r="R201" s="28"/>
    </row>
    <row r="202" spans="18:18" x14ac:dyDescent="0.3">
      <c r="R202" s="28"/>
    </row>
    <row r="203" spans="18:18" x14ac:dyDescent="0.3">
      <c r="R203" s="28"/>
    </row>
    <row r="204" spans="18:18" x14ac:dyDescent="0.3">
      <c r="R204" s="28"/>
    </row>
    <row r="205" spans="18:18" x14ac:dyDescent="0.3">
      <c r="R205" s="28"/>
    </row>
    <row r="206" spans="18:18" x14ac:dyDescent="0.3">
      <c r="R206" s="28"/>
    </row>
    <row r="207" spans="18:18" x14ac:dyDescent="0.3">
      <c r="R207" s="28"/>
    </row>
    <row r="208" spans="18:18" x14ac:dyDescent="0.3">
      <c r="R208" s="28"/>
    </row>
    <row r="209" spans="18:18" x14ac:dyDescent="0.3">
      <c r="R209" s="28"/>
    </row>
    <row r="210" spans="18:18" x14ac:dyDescent="0.3">
      <c r="R210" s="28"/>
    </row>
    <row r="211" spans="18:18" x14ac:dyDescent="0.3">
      <c r="R211" s="28"/>
    </row>
    <row r="212" spans="18:18" x14ac:dyDescent="0.3">
      <c r="R212" s="28"/>
    </row>
    <row r="213" spans="18:18" x14ac:dyDescent="0.3">
      <c r="R213" s="28"/>
    </row>
    <row r="214" spans="18:18" x14ac:dyDescent="0.3">
      <c r="R214" s="28"/>
    </row>
    <row r="215" spans="18:18" x14ac:dyDescent="0.3">
      <c r="R215" s="28"/>
    </row>
    <row r="216" spans="18:18" x14ac:dyDescent="0.3">
      <c r="R216" s="28"/>
    </row>
    <row r="217" spans="18:18" x14ac:dyDescent="0.3">
      <c r="R217" s="28"/>
    </row>
    <row r="218" spans="18:18" x14ac:dyDescent="0.3">
      <c r="R218" s="28"/>
    </row>
    <row r="219" spans="18:18" x14ac:dyDescent="0.3">
      <c r="R219" s="28"/>
    </row>
    <row r="220" spans="18:18" x14ac:dyDescent="0.3">
      <c r="R220" s="28"/>
    </row>
    <row r="221" spans="18:18" x14ac:dyDescent="0.3">
      <c r="R221" s="28"/>
    </row>
    <row r="222" spans="18:18" x14ac:dyDescent="0.3">
      <c r="R222" s="28"/>
    </row>
    <row r="223" spans="18:18" x14ac:dyDescent="0.3">
      <c r="R223" s="28"/>
    </row>
    <row r="224" spans="18:18" x14ac:dyDescent="0.3">
      <c r="R224" s="28"/>
    </row>
    <row r="225" spans="18:18" x14ac:dyDescent="0.3">
      <c r="R225" s="28"/>
    </row>
    <row r="226" spans="18:18" x14ac:dyDescent="0.3">
      <c r="R226" s="28"/>
    </row>
    <row r="227" spans="18:18" x14ac:dyDescent="0.3">
      <c r="R227" s="28"/>
    </row>
    <row r="228" spans="18:18" x14ac:dyDescent="0.3">
      <c r="R228" s="28"/>
    </row>
    <row r="229" spans="18:18" x14ac:dyDescent="0.3">
      <c r="R229" s="28"/>
    </row>
    <row r="230" spans="18:18" x14ac:dyDescent="0.3">
      <c r="R230" s="28"/>
    </row>
    <row r="231" spans="18:18" x14ac:dyDescent="0.3">
      <c r="R231" s="28"/>
    </row>
    <row r="232" spans="18:18" x14ac:dyDescent="0.3">
      <c r="R232" s="28"/>
    </row>
    <row r="233" spans="18:18" x14ac:dyDescent="0.3">
      <c r="R233" s="28"/>
    </row>
    <row r="234" spans="18:18" x14ac:dyDescent="0.3">
      <c r="R234" s="28"/>
    </row>
    <row r="235" spans="18:18" x14ac:dyDescent="0.3">
      <c r="R235" s="28"/>
    </row>
    <row r="236" spans="18:18" x14ac:dyDescent="0.3">
      <c r="R236" s="28"/>
    </row>
    <row r="237" spans="18:18" x14ac:dyDescent="0.3">
      <c r="R237" s="28"/>
    </row>
    <row r="238" spans="18:18" x14ac:dyDescent="0.3">
      <c r="R238" s="28"/>
    </row>
    <row r="239" spans="18:18" x14ac:dyDescent="0.3">
      <c r="R239" s="28"/>
    </row>
    <row r="240" spans="18:18" x14ac:dyDescent="0.3">
      <c r="R240" s="28"/>
    </row>
    <row r="241" spans="18:18" x14ac:dyDescent="0.3">
      <c r="R241" s="28"/>
    </row>
    <row r="242" spans="18:18" x14ac:dyDescent="0.3">
      <c r="R242" s="28"/>
    </row>
    <row r="243" spans="18:18" x14ac:dyDescent="0.3">
      <c r="R243" s="28"/>
    </row>
    <row r="244" spans="18:18" x14ac:dyDescent="0.3">
      <c r="R244" s="28"/>
    </row>
    <row r="245" spans="18:18" x14ac:dyDescent="0.3">
      <c r="R245" s="28"/>
    </row>
    <row r="246" spans="18:18" x14ac:dyDescent="0.3">
      <c r="R246" s="28"/>
    </row>
    <row r="247" spans="18:18" x14ac:dyDescent="0.3">
      <c r="R247" s="28"/>
    </row>
    <row r="248" spans="18:18" x14ac:dyDescent="0.3">
      <c r="R248" s="28"/>
    </row>
    <row r="249" spans="18:18" x14ac:dyDescent="0.3">
      <c r="R249" s="28"/>
    </row>
    <row r="250" spans="18:18" x14ac:dyDescent="0.3">
      <c r="R250" s="28"/>
    </row>
    <row r="251" spans="18:18" x14ac:dyDescent="0.3">
      <c r="R251" s="28"/>
    </row>
    <row r="252" spans="18:18" x14ac:dyDescent="0.3">
      <c r="R252" s="28"/>
    </row>
    <row r="253" spans="18:18" x14ac:dyDescent="0.3">
      <c r="R253" s="28"/>
    </row>
    <row r="254" spans="18:18" x14ac:dyDescent="0.3">
      <c r="R254" s="28"/>
    </row>
    <row r="255" spans="18:18" x14ac:dyDescent="0.3">
      <c r="R255" s="28"/>
    </row>
    <row r="256" spans="18:18" x14ac:dyDescent="0.3">
      <c r="R256" s="28"/>
    </row>
    <row r="257" spans="18:18" x14ac:dyDescent="0.3">
      <c r="R257" s="28"/>
    </row>
    <row r="258" spans="18:18" x14ac:dyDescent="0.3">
      <c r="R258" s="28"/>
    </row>
    <row r="259" spans="18:18" x14ac:dyDescent="0.3">
      <c r="R259" s="28"/>
    </row>
    <row r="260" spans="18:18" x14ac:dyDescent="0.3">
      <c r="R260" s="28"/>
    </row>
    <row r="277" spans="18:18" x14ac:dyDescent="0.3">
      <c r="R277" s="28"/>
    </row>
    <row r="278" spans="18:18" x14ac:dyDescent="0.3">
      <c r="R278" s="28"/>
    </row>
    <row r="279" spans="18:18" x14ac:dyDescent="0.3">
      <c r="R279" s="28"/>
    </row>
    <row r="280" spans="18:18" x14ac:dyDescent="0.3">
      <c r="R280" s="28"/>
    </row>
    <row r="281" spans="18:18" x14ac:dyDescent="0.3">
      <c r="R281" s="28"/>
    </row>
    <row r="282" spans="18:18" x14ac:dyDescent="0.3">
      <c r="R282" s="28"/>
    </row>
    <row r="283" spans="18:18" x14ac:dyDescent="0.3">
      <c r="R283" s="28"/>
    </row>
    <row r="284" spans="18:18" x14ac:dyDescent="0.3">
      <c r="R284" s="28"/>
    </row>
    <row r="285" spans="18:18" x14ac:dyDescent="0.3">
      <c r="R285" s="28"/>
    </row>
    <row r="286" spans="18:18" x14ac:dyDescent="0.3">
      <c r="R286" s="28"/>
    </row>
    <row r="287" spans="18:18" x14ac:dyDescent="0.3">
      <c r="R287" s="28"/>
    </row>
    <row r="288" spans="18:18" x14ac:dyDescent="0.3">
      <c r="R288" s="28"/>
    </row>
    <row r="289" spans="18:18" x14ac:dyDescent="0.3">
      <c r="R289" s="28"/>
    </row>
    <row r="290" spans="18:18" x14ac:dyDescent="0.3">
      <c r="R290" s="28"/>
    </row>
    <row r="291" spans="18:18" x14ac:dyDescent="0.3">
      <c r="R291" s="28"/>
    </row>
    <row r="292" spans="18:18" x14ac:dyDescent="0.3">
      <c r="R292" s="28"/>
    </row>
    <row r="293" spans="18:18" x14ac:dyDescent="0.3">
      <c r="R293" s="28"/>
    </row>
    <row r="294" spans="18:18" x14ac:dyDescent="0.3">
      <c r="R294" s="28"/>
    </row>
    <row r="295" spans="18:18" x14ac:dyDescent="0.3">
      <c r="R295" s="28"/>
    </row>
    <row r="296" spans="18:18" x14ac:dyDescent="0.3">
      <c r="R296" s="28"/>
    </row>
    <row r="297" spans="18:18" x14ac:dyDescent="0.3">
      <c r="R297" s="28"/>
    </row>
    <row r="298" spans="18:18" x14ac:dyDescent="0.3">
      <c r="R298" s="28"/>
    </row>
    <row r="299" spans="18:18" x14ac:dyDescent="0.3">
      <c r="R299" s="28"/>
    </row>
    <row r="300" spans="18:18" x14ac:dyDescent="0.3">
      <c r="R300" s="28"/>
    </row>
    <row r="301" spans="18:18" x14ac:dyDescent="0.3">
      <c r="R301" s="28"/>
    </row>
    <row r="302" spans="18:18" x14ac:dyDescent="0.3">
      <c r="R302" s="28"/>
    </row>
    <row r="303" spans="18:18" x14ac:dyDescent="0.3">
      <c r="R303" s="28"/>
    </row>
    <row r="304" spans="18:18" x14ac:dyDescent="0.3">
      <c r="R304" s="28"/>
    </row>
    <row r="305" spans="18:18" x14ac:dyDescent="0.3">
      <c r="R305" s="28"/>
    </row>
    <row r="306" spans="18:18" x14ac:dyDescent="0.3">
      <c r="R306" s="28"/>
    </row>
    <row r="307" spans="18:18" x14ac:dyDescent="0.3">
      <c r="R307" s="28"/>
    </row>
    <row r="308" spans="18:18" x14ac:dyDescent="0.3">
      <c r="R308" s="28"/>
    </row>
    <row r="309" spans="18:18" x14ac:dyDescent="0.3">
      <c r="R309" s="28"/>
    </row>
    <row r="310" spans="18:18" x14ac:dyDescent="0.3">
      <c r="R310" s="28"/>
    </row>
    <row r="311" spans="18:18" x14ac:dyDescent="0.3">
      <c r="R311" s="28"/>
    </row>
    <row r="312" spans="18:18" x14ac:dyDescent="0.3">
      <c r="R312" s="28"/>
    </row>
    <row r="313" spans="18:18" x14ac:dyDescent="0.3">
      <c r="R313" s="28"/>
    </row>
    <row r="314" spans="18:18" x14ac:dyDescent="0.3">
      <c r="R314" s="28"/>
    </row>
    <row r="315" spans="18:18" x14ac:dyDescent="0.3">
      <c r="R315" s="28"/>
    </row>
    <row r="316" spans="18:18" x14ac:dyDescent="0.3">
      <c r="R316" s="28"/>
    </row>
    <row r="317" spans="18:18" x14ac:dyDescent="0.3">
      <c r="R317" s="28"/>
    </row>
    <row r="318" spans="18:18" x14ac:dyDescent="0.3">
      <c r="R318" s="28"/>
    </row>
    <row r="319" spans="18:18" x14ac:dyDescent="0.3">
      <c r="R319" s="28"/>
    </row>
    <row r="320" spans="18:18" x14ac:dyDescent="0.3">
      <c r="R320" s="28"/>
    </row>
    <row r="321" spans="18:18" x14ac:dyDescent="0.3">
      <c r="R321" s="28"/>
    </row>
    <row r="322" spans="18:18" x14ac:dyDescent="0.3">
      <c r="R322" s="28"/>
    </row>
    <row r="323" spans="18:18" x14ac:dyDescent="0.3">
      <c r="R323" s="28"/>
    </row>
    <row r="324" spans="18:18" x14ac:dyDescent="0.3">
      <c r="R324" s="28"/>
    </row>
    <row r="341" spans="18:18" x14ac:dyDescent="0.3">
      <c r="R341" s="28"/>
    </row>
    <row r="342" spans="18:18" x14ac:dyDescent="0.3">
      <c r="R342" s="28"/>
    </row>
    <row r="343" spans="18:18" x14ac:dyDescent="0.3">
      <c r="R343" s="28"/>
    </row>
    <row r="344" spans="18:18" x14ac:dyDescent="0.3">
      <c r="R344" s="28"/>
    </row>
    <row r="345" spans="18:18" x14ac:dyDescent="0.3">
      <c r="R345" s="28"/>
    </row>
    <row r="346" spans="18:18" x14ac:dyDescent="0.3">
      <c r="R346" s="28"/>
    </row>
    <row r="347" spans="18:18" x14ac:dyDescent="0.3">
      <c r="R347" s="28"/>
    </row>
    <row r="348" spans="18:18" x14ac:dyDescent="0.3">
      <c r="R348" s="28"/>
    </row>
    <row r="349" spans="18:18" x14ac:dyDescent="0.3">
      <c r="R349" s="28"/>
    </row>
    <row r="350" spans="18:18" x14ac:dyDescent="0.3">
      <c r="R350" s="28"/>
    </row>
    <row r="351" spans="18:18" x14ac:dyDescent="0.3">
      <c r="R351" s="28"/>
    </row>
    <row r="352" spans="18:18" x14ac:dyDescent="0.3">
      <c r="R352" s="28"/>
    </row>
    <row r="353" spans="18:18" x14ac:dyDescent="0.3">
      <c r="R353" s="28"/>
    </row>
    <row r="354" spans="18:18" x14ac:dyDescent="0.3">
      <c r="R354" s="28"/>
    </row>
    <row r="355" spans="18:18" x14ac:dyDescent="0.3">
      <c r="R355" s="28"/>
    </row>
    <row r="356" spans="18:18" x14ac:dyDescent="0.3">
      <c r="R356" s="28"/>
    </row>
    <row r="357" spans="18:18" x14ac:dyDescent="0.3">
      <c r="R357" s="28"/>
    </row>
    <row r="358" spans="18:18" x14ac:dyDescent="0.3">
      <c r="R358" s="28"/>
    </row>
    <row r="359" spans="18:18" x14ac:dyDescent="0.3">
      <c r="R359" s="28"/>
    </row>
    <row r="360" spans="18:18" x14ac:dyDescent="0.3">
      <c r="R360" s="28"/>
    </row>
    <row r="361" spans="18:18" x14ac:dyDescent="0.3">
      <c r="R361" s="28"/>
    </row>
    <row r="362" spans="18:18" x14ac:dyDescent="0.3">
      <c r="R362" s="28"/>
    </row>
    <row r="363" spans="18:18" x14ac:dyDescent="0.3">
      <c r="R363" s="28"/>
    </row>
    <row r="364" spans="18:18" x14ac:dyDescent="0.3">
      <c r="R364" s="28"/>
    </row>
    <row r="365" spans="18:18" x14ac:dyDescent="0.3">
      <c r="R365" s="28"/>
    </row>
    <row r="366" spans="18:18" x14ac:dyDescent="0.3">
      <c r="R366" s="28"/>
    </row>
    <row r="367" spans="18:18" x14ac:dyDescent="0.3">
      <c r="R367" s="28"/>
    </row>
    <row r="368" spans="18:18" x14ac:dyDescent="0.3">
      <c r="R368" s="28"/>
    </row>
    <row r="369" spans="18:18" x14ac:dyDescent="0.3">
      <c r="R369" s="28"/>
    </row>
    <row r="370" spans="18:18" x14ac:dyDescent="0.3">
      <c r="R370" s="28"/>
    </row>
    <row r="371" spans="18:18" x14ac:dyDescent="0.3">
      <c r="R371" s="28"/>
    </row>
    <row r="372" spans="18:18" x14ac:dyDescent="0.3">
      <c r="R372" s="28"/>
    </row>
    <row r="373" spans="18:18" x14ac:dyDescent="0.3">
      <c r="R373" s="28"/>
    </row>
    <row r="374" spans="18:18" x14ac:dyDescent="0.3">
      <c r="R374" s="28"/>
    </row>
    <row r="375" spans="18:18" x14ac:dyDescent="0.3">
      <c r="R375" s="28"/>
    </row>
    <row r="376" spans="18:18" x14ac:dyDescent="0.3">
      <c r="R376" s="28"/>
    </row>
    <row r="377" spans="18:18" x14ac:dyDescent="0.3">
      <c r="R377" s="28"/>
    </row>
    <row r="378" spans="18:18" x14ac:dyDescent="0.3">
      <c r="R378" s="28"/>
    </row>
    <row r="379" spans="18:18" x14ac:dyDescent="0.3">
      <c r="R379" s="28"/>
    </row>
    <row r="380" spans="18:18" x14ac:dyDescent="0.3">
      <c r="R380" s="28"/>
    </row>
    <row r="381" spans="18:18" x14ac:dyDescent="0.3">
      <c r="R381" s="28"/>
    </row>
    <row r="382" spans="18:18" x14ac:dyDescent="0.3">
      <c r="R382" s="28"/>
    </row>
    <row r="383" spans="18:18" x14ac:dyDescent="0.3">
      <c r="R383" s="28"/>
    </row>
    <row r="384" spans="18:18" x14ac:dyDescent="0.3">
      <c r="R384" s="28"/>
    </row>
    <row r="385" spans="18:18" x14ac:dyDescent="0.3">
      <c r="R385" s="28"/>
    </row>
    <row r="386" spans="18:18" x14ac:dyDescent="0.3">
      <c r="R386" s="28"/>
    </row>
    <row r="387" spans="18:18" x14ac:dyDescent="0.3">
      <c r="R387" s="28"/>
    </row>
    <row r="388" spans="18:18" x14ac:dyDescent="0.3">
      <c r="R388" s="28"/>
    </row>
    <row r="389" spans="18:18" x14ac:dyDescent="0.3">
      <c r="R389" s="28"/>
    </row>
    <row r="390" spans="18:18" x14ac:dyDescent="0.3">
      <c r="R390" s="28"/>
    </row>
    <row r="391" spans="18:18" x14ac:dyDescent="0.3">
      <c r="R391" s="28"/>
    </row>
    <row r="392" spans="18:18" x14ac:dyDescent="0.3">
      <c r="R392" s="28"/>
    </row>
    <row r="393" spans="18:18" x14ac:dyDescent="0.3">
      <c r="R393" s="28"/>
    </row>
    <row r="394" spans="18:18" x14ac:dyDescent="0.3">
      <c r="R394" s="28"/>
    </row>
    <row r="395" spans="18:18" x14ac:dyDescent="0.3">
      <c r="R395" s="28"/>
    </row>
    <row r="396" spans="18:18" x14ac:dyDescent="0.3">
      <c r="R396" s="28"/>
    </row>
    <row r="397" spans="18:18" x14ac:dyDescent="0.3">
      <c r="R397" s="28"/>
    </row>
    <row r="398" spans="18:18" x14ac:dyDescent="0.3">
      <c r="R398" s="28"/>
    </row>
    <row r="399" spans="18:18" x14ac:dyDescent="0.3">
      <c r="R399" s="28"/>
    </row>
    <row r="400" spans="18:18" x14ac:dyDescent="0.3">
      <c r="R400" s="28"/>
    </row>
    <row r="401" spans="18:18" x14ac:dyDescent="0.3">
      <c r="R401" s="28"/>
    </row>
    <row r="402" spans="18:18" x14ac:dyDescent="0.3">
      <c r="R402" s="28"/>
    </row>
    <row r="403" spans="18:18" x14ac:dyDescent="0.3">
      <c r="R403" s="28"/>
    </row>
    <row r="404" spans="18:18" x14ac:dyDescent="0.3">
      <c r="R404" s="28"/>
    </row>
    <row r="405" spans="18:18" x14ac:dyDescent="0.3">
      <c r="R405" s="28"/>
    </row>
    <row r="406" spans="18:18" x14ac:dyDescent="0.3">
      <c r="R406" s="28"/>
    </row>
    <row r="407" spans="18:18" x14ac:dyDescent="0.3">
      <c r="R407" s="28"/>
    </row>
    <row r="408" spans="18:18" x14ac:dyDescent="0.3">
      <c r="R408" s="28"/>
    </row>
    <row r="409" spans="18:18" x14ac:dyDescent="0.3">
      <c r="R409" s="28"/>
    </row>
    <row r="410" spans="18:18" x14ac:dyDescent="0.3">
      <c r="R410" s="28"/>
    </row>
    <row r="411" spans="18:18" x14ac:dyDescent="0.3">
      <c r="R411" s="28"/>
    </row>
    <row r="412" spans="18:18" x14ac:dyDescent="0.3">
      <c r="R412" s="28"/>
    </row>
    <row r="413" spans="18:18" x14ac:dyDescent="0.3">
      <c r="R413" s="28"/>
    </row>
    <row r="414" spans="18:18" x14ac:dyDescent="0.3">
      <c r="R414" s="28"/>
    </row>
    <row r="415" spans="18:18" x14ac:dyDescent="0.3">
      <c r="R415" s="28"/>
    </row>
    <row r="416" spans="18:18" x14ac:dyDescent="0.3">
      <c r="R416" s="28"/>
    </row>
    <row r="417" spans="18:18" x14ac:dyDescent="0.3">
      <c r="R417" s="28"/>
    </row>
    <row r="418" spans="18:18" x14ac:dyDescent="0.3">
      <c r="R418" s="28"/>
    </row>
    <row r="419" spans="18:18" x14ac:dyDescent="0.3">
      <c r="R419" s="28"/>
    </row>
    <row r="420" spans="18:18" x14ac:dyDescent="0.3">
      <c r="R420" s="28"/>
    </row>
    <row r="421" spans="18:18" x14ac:dyDescent="0.3">
      <c r="R421" s="28"/>
    </row>
    <row r="422" spans="18:18" x14ac:dyDescent="0.3">
      <c r="R422" s="28"/>
    </row>
    <row r="423" spans="18:18" x14ac:dyDescent="0.3">
      <c r="R423" s="28"/>
    </row>
    <row r="424" spans="18:18" x14ac:dyDescent="0.3">
      <c r="R424" s="28"/>
    </row>
    <row r="425" spans="18:18" x14ac:dyDescent="0.3">
      <c r="R425" s="28"/>
    </row>
    <row r="426" spans="18:18" x14ac:dyDescent="0.3">
      <c r="R426" s="28"/>
    </row>
    <row r="427" spans="18:18" x14ac:dyDescent="0.3">
      <c r="R427" s="28"/>
    </row>
    <row r="428" spans="18:18" x14ac:dyDescent="0.3">
      <c r="R428" s="28"/>
    </row>
    <row r="429" spans="18:18" x14ac:dyDescent="0.3">
      <c r="R429" s="28"/>
    </row>
    <row r="430" spans="18:18" x14ac:dyDescent="0.3">
      <c r="R430" s="28"/>
    </row>
    <row r="431" spans="18:18" x14ac:dyDescent="0.3">
      <c r="R431" s="28"/>
    </row>
    <row r="432" spans="18:18" x14ac:dyDescent="0.3">
      <c r="R432" s="28"/>
    </row>
    <row r="433" spans="18:18" x14ac:dyDescent="0.3">
      <c r="R433" s="28"/>
    </row>
    <row r="434" spans="18:18" x14ac:dyDescent="0.3">
      <c r="R434" s="28"/>
    </row>
    <row r="435" spans="18:18" x14ac:dyDescent="0.3">
      <c r="R435" s="28"/>
    </row>
    <row r="436" spans="18:18" x14ac:dyDescent="0.3">
      <c r="R436" s="28"/>
    </row>
    <row r="437" spans="18:18" x14ac:dyDescent="0.3">
      <c r="R437" s="28"/>
    </row>
    <row r="438" spans="18:18" x14ac:dyDescent="0.3">
      <c r="R438" s="28"/>
    </row>
    <row r="439" spans="18:18" x14ac:dyDescent="0.3">
      <c r="R439" s="28"/>
    </row>
    <row r="440" spans="18:18" x14ac:dyDescent="0.3">
      <c r="R440" s="28"/>
    </row>
    <row r="441" spans="18:18" x14ac:dyDescent="0.3">
      <c r="R441" s="28"/>
    </row>
    <row r="442" spans="18:18" x14ac:dyDescent="0.3">
      <c r="R442" s="28"/>
    </row>
    <row r="443" spans="18:18" x14ac:dyDescent="0.3">
      <c r="R443" s="28"/>
    </row>
    <row r="444" spans="18:18" x14ac:dyDescent="0.3">
      <c r="R444" s="28"/>
    </row>
    <row r="445" spans="18:18" x14ac:dyDescent="0.3">
      <c r="R445" s="28"/>
    </row>
    <row r="446" spans="18:18" x14ac:dyDescent="0.3">
      <c r="R446" s="28"/>
    </row>
    <row r="447" spans="18:18" x14ac:dyDescent="0.3">
      <c r="R447" s="28"/>
    </row>
    <row r="448" spans="18:18" x14ac:dyDescent="0.3">
      <c r="R448" s="28"/>
    </row>
    <row r="449" spans="18:18" x14ac:dyDescent="0.3">
      <c r="R449" s="28"/>
    </row>
    <row r="450" spans="18:18" x14ac:dyDescent="0.3">
      <c r="R450" s="28"/>
    </row>
    <row r="451" spans="18:18" x14ac:dyDescent="0.3">
      <c r="R451" s="28"/>
    </row>
    <row r="452" spans="18:18" x14ac:dyDescent="0.3">
      <c r="R452" s="28"/>
    </row>
    <row r="453" spans="18:18" x14ac:dyDescent="0.3">
      <c r="R453" s="28"/>
    </row>
    <row r="454" spans="18:18" x14ac:dyDescent="0.3">
      <c r="R454" s="28"/>
    </row>
    <row r="455" spans="18:18" x14ac:dyDescent="0.3">
      <c r="R455" s="28"/>
    </row>
    <row r="456" spans="18:18" x14ac:dyDescent="0.3">
      <c r="R456" s="28"/>
    </row>
    <row r="457" spans="18:18" x14ac:dyDescent="0.3">
      <c r="R457" s="28"/>
    </row>
    <row r="458" spans="18:18" x14ac:dyDescent="0.3">
      <c r="R458" s="28"/>
    </row>
    <row r="459" spans="18:18" x14ac:dyDescent="0.3">
      <c r="R459" s="28"/>
    </row>
    <row r="460" spans="18:18" x14ac:dyDescent="0.3">
      <c r="R460" s="28"/>
    </row>
    <row r="461" spans="18:18" x14ac:dyDescent="0.3">
      <c r="R461" s="28"/>
    </row>
    <row r="462" spans="18:18" x14ac:dyDescent="0.3">
      <c r="R462" s="28"/>
    </row>
    <row r="463" spans="18:18" x14ac:dyDescent="0.3">
      <c r="R463" s="28"/>
    </row>
    <row r="464" spans="18:18" x14ac:dyDescent="0.3">
      <c r="R464" s="28"/>
    </row>
    <row r="465" spans="18:18" x14ac:dyDescent="0.3">
      <c r="R465" s="28"/>
    </row>
    <row r="466" spans="18:18" x14ac:dyDescent="0.3">
      <c r="R466" s="28"/>
    </row>
    <row r="467" spans="18:18" x14ac:dyDescent="0.3">
      <c r="R467" s="28"/>
    </row>
    <row r="468" spans="18:18" x14ac:dyDescent="0.3">
      <c r="R468" s="28"/>
    </row>
    <row r="469" spans="18:18" x14ac:dyDescent="0.3">
      <c r="R469" s="28"/>
    </row>
    <row r="470" spans="18:18" x14ac:dyDescent="0.3">
      <c r="R470" s="28"/>
    </row>
    <row r="471" spans="18:18" x14ac:dyDescent="0.3">
      <c r="R471" s="28"/>
    </row>
    <row r="472" spans="18:18" x14ac:dyDescent="0.3">
      <c r="R472" s="28"/>
    </row>
    <row r="473" spans="18:18" x14ac:dyDescent="0.3">
      <c r="R473" s="28"/>
    </row>
    <row r="474" spans="18:18" x14ac:dyDescent="0.3">
      <c r="R474" s="28"/>
    </row>
    <row r="475" spans="18:18" x14ac:dyDescent="0.3">
      <c r="R475" s="28"/>
    </row>
    <row r="476" spans="18:18" x14ac:dyDescent="0.3">
      <c r="R476" s="28"/>
    </row>
    <row r="477" spans="18:18" x14ac:dyDescent="0.3">
      <c r="R477" s="28"/>
    </row>
    <row r="478" spans="18:18" x14ac:dyDescent="0.3">
      <c r="R478" s="28"/>
    </row>
    <row r="479" spans="18:18" x14ac:dyDescent="0.3">
      <c r="R479" s="28"/>
    </row>
    <row r="480" spans="18:18" x14ac:dyDescent="0.3">
      <c r="R480" s="28"/>
    </row>
    <row r="481" spans="18:18" x14ac:dyDescent="0.3">
      <c r="R481" s="28"/>
    </row>
    <row r="482" spans="18:18" x14ac:dyDescent="0.3">
      <c r="R482" s="28"/>
    </row>
    <row r="483" spans="18:18" x14ac:dyDescent="0.3">
      <c r="R483" s="28"/>
    </row>
    <row r="484" spans="18:18" x14ac:dyDescent="0.3">
      <c r="R484" s="28"/>
    </row>
    <row r="485" spans="18:18" x14ac:dyDescent="0.3">
      <c r="R485" s="28"/>
    </row>
    <row r="486" spans="18:18" x14ac:dyDescent="0.3">
      <c r="R486" s="28"/>
    </row>
    <row r="487" spans="18:18" x14ac:dyDescent="0.3">
      <c r="R487" s="28"/>
    </row>
    <row r="488" spans="18:18" x14ac:dyDescent="0.3">
      <c r="R488" s="28"/>
    </row>
    <row r="489" spans="18:18" x14ac:dyDescent="0.3">
      <c r="R489" s="28"/>
    </row>
    <row r="490" spans="18:18" x14ac:dyDescent="0.3">
      <c r="R490" s="28"/>
    </row>
    <row r="491" spans="18:18" x14ac:dyDescent="0.3">
      <c r="R491" s="28"/>
    </row>
    <row r="492" spans="18:18" x14ac:dyDescent="0.3">
      <c r="R492" s="28"/>
    </row>
    <row r="493" spans="18:18" x14ac:dyDescent="0.3">
      <c r="R493" s="28"/>
    </row>
    <row r="494" spans="18:18" x14ac:dyDescent="0.3">
      <c r="R494" s="28"/>
    </row>
    <row r="495" spans="18:18" x14ac:dyDescent="0.3">
      <c r="R495" s="28"/>
    </row>
    <row r="496" spans="18:18" x14ac:dyDescent="0.3">
      <c r="R496" s="28"/>
    </row>
    <row r="497" spans="18:18" x14ac:dyDescent="0.3">
      <c r="R497" s="28"/>
    </row>
    <row r="498" spans="18:18" x14ac:dyDescent="0.3">
      <c r="R498" s="28"/>
    </row>
    <row r="499" spans="18:18" x14ac:dyDescent="0.3">
      <c r="R499" s="28"/>
    </row>
    <row r="500" spans="18:18" x14ac:dyDescent="0.3">
      <c r="R500" s="28"/>
    </row>
    <row r="501" spans="18:18" x14ac:dyDescent="0.3">
      <c r="R501" s="28"/>
    </row>
    <row r="502" spans="18:18" x14ac:dyDescent="0.3">
      <c r="R502" s="28"/>
    </row>
    <row r="503" spans="18:18" x14ac:dyDescent="0.3">
      <c r="R503" s="28"/>
    </row>
    <row r="504" spans="18:18" x14ac:dyDescent="0.3">
      <c r="R504" s="28"/>
    </row>
    <row r="505" spans="18:18" x14ac:dyDescent="0.3">
      <c r="R505" s="28"/>
    </row>
    <row r="506" spans="18:18" x14ac:dyDescent="0.3">
      <c r="R506" s="28"/>
    </row>
    <row r="507" spans="18:18" x14ac:dyDescent="0.3">
      <c r="R507" s="2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2A51B6F1CDBD4DA18C5F05EEA46586" ma:contentTypeVersion="14" ma:contentTypeDescription="Create a new document." ma:contentTypeScope="" ma:versionID="ef4612358cb8d85ad741476b960d504b">
  <xsd:schema xmlns:xsd="http://www.w3.org/2001/XMLSchema" xmlns:xs="http://www.w3.org/2001/XMLSchema" xmlns:p="http://schemas.microsoft.com/office/2006/metadata/properties" xmlns:ns3="a4eee417-eefd-40c9-aa55-bf19acaa0aec" xmlns:ns4="83e0fa30-c0a0-40a0-a7e0-65a59b88a9cd" targetNamespace="http://schemas.microsoft.com/office/2006/metadata/properties" ma:root="true" ma:fieldsID="91fa2c4a4a789e6b842ad2c4e1d4ef2e" ns3:_="" ns4:_="">
    <xsd:import namespace="a4eee417-eefd-40c9-aa55-bf19acaa0aec"/>
    <xsd:import namespace="83e0fa30-c0a0-40a0-a7e0-65a59b88a9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ee417-eefd-40c9-aa55-bf19acaa0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0fa30-c0a0-40a0-a7e0-65a59b88a9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ECFFF4-EB2B-46D7-985F-4D0FBA780B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7B14B3-6F44-4B75-9602-C8851FD52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eee417-eefd-40c9-aa55-bf19acaa0aec"/>
    <ds:schemaRef ds:uri="83e0fa30-c0a0-40a0-a7e0-65a59b88a9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C65579-7194-4DDE-AC12-B93F5BA524E8}">
  <ds:schemaRefs>
    <ds:schemaRef ds:uri="http://schemas.microsoft.com/office/infopath/2007/PartnerControls"/>
    <ds:schemaRef ds:uri="a4eee417-eefd-40c9-aa55-bf19acaa0aec"/>
    <ds:schemaRef ds:uri="83e0fa30-c0a0-40a0-a7e0-65a59b88a9c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Allen</dc:creator>
  <cp:lastModifiedBy>Hannah Allen</cp:lastModifiedBy>
  <dcterms:created xsi:type="dcterms:W3CDTF">2022-09-22T15:15:21Z</dcterms:created>
  <dcterms:modified xsi:type="dcterms:W3CDTF">2022-10-31T20:21:44Z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0x010100222A51B6F1CDBD4DA18C5F05EEA46586</vt:lpwstr>
  </property>
</Properties>
</file>