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00blackmenofmidd-my.sharepoint.com/personal/ladukeh_the100_org/Documents/Lori's computer files/Lori's computer files/"/>
    </mc:Choice>
  </mc:AlternateContent>
  <xr:revisionPtr revIDLastSave="20" documentId="8_{8DD41A4F-863F-416F-AF47-6EEAAD2ECA65}" xr6:coauthVersionLast="47" xr6:coauthVersionMax="47" xr10:uidLastSave="{8A798630-8E98-4379-A827-5EF7909CE9D9}"/>
  <bookViews>
    <workbookView xWindow="-110" yWindow="-110" windowWidth="22780" windowHeight="14540" xr2:uid="{FFB86F25-40C9-4541-8C11-3944F4CAEA9A}"/>
  </bookViews>
  <sheets>
    <sheet name="Sheet1" sheetId="1" r:id="rId1"/>
  </sheets>
  <definedNames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6" i="1"/>
  <c r="B61" i="1" s="1"/>
  <c r="B48" i="1"/>
  <c r="B44" i="1"/>
  <c r="B43" i="1"/>
  <c r="B38" i="1"/>
  <c r="B14" i="1"/>
  <c r="B9" i="1"/>
  <c r="B17" i="1" s="1"/>
  <c r="B63" i="1" l="1"/>
  <c r="B65" i="1" s="1"/>
  <c r="B68" i="1" s="1"/>
</calcChain>
</file>

<file path=xl/sharedStrings.xml><?xml version="1.0" encoding="utf-8"?>
<sst xmlns="http://schemas.openxmlformats.org/spreadsheetml/2006/main" count="65" uniqueCount="63">
  <si>
    <t>Income</t>
  </si>
  <si>
    <t>Contributions</t>
  </si>
  <si>
    <t xml:space="preserve">      General Donations</t>
  </si>
  <si>
    <t xml:space="preserve">      Grants</t>
  </si>
  <si>
    <t xml:space="preserve">      Membership Dues</t>
  </si>
  <si>
    <t>Total Contributions</t>
  </si>
  <si>
    <t>Fundraising</t>
  </si>
  <si>
    <t xml:space="preserve">      Big Payback</t>
  </si>
  <si>
    <t xml:space="preserve">      Gala Income</t>
  </si>
  <si>
    <t xml:space="preserve">      In-Kind Donation Gala</t>
  </si>
  <si>
    <t>Total Fundraising</t>
  </si>
  <si>
    <t>Miscellaneous Income</t>
  </si>
  <si>
    <t xml:space="preserve">      Interest Income</t>
  </si>
  <si>
    <t>Total Income</t>
  </si>
  <si>
    <t>Expenses</t>
  </si>
  <si>
    <t>Admin and Operation Expenses</t>
  </si>
  <si>
    <t xml:space="preserve">      Background checks</t>
  </si>
  <si>
    <t xml:space="preserve">      Bank Service Charges</t>
  </si>
  <si>
    <t xml:space="preserve">      Online Payment Processing Fees</t>
  </si>
  <si>
    <t xml:space="preserve">      Charitable Solicitation Fee</t>
  </si>
  <si>
    <t xml:space="preserve">      Dues &amp; Memberships</t>
  </si>
  <si>
    <t xml:space="preserve">      Equipment Rental</t>
  </si>
  <si>
    <t xml:space="preserve">      Liability Insurance</t>
  </si>
  <si>
    <t xml:space="preserve">      Marketing &amp; Advertising</t>
  </si>
  <si>
    <t xml:space="preserve">      Meeting Expenses</t>
  </si>
  <si>
    <t xml:space="preserve">      Office Expenses &amp; Supplies</t>
  </si>
  <si>
    <t xml:space="preserve">      Postage and Delivery</t>
  </si>
  <si>
    <t xml:space="preserve">      Payroll Processing Fee</t>
  </si>
  <si>
    <t xml:space="preserve">      Professional Services (Acctg/audit)</t>
  </si>
  <si>
    <t xml:space="preserve">      Storage Expense</t>
  </si>
  <si>
    <t xml:space="preserve">      Telephone and Internet</t>
  </si>
  <si>
    <t xml:space="preserve">      Conferences &amp; Events</t>
  </si>
  <si>
    <t xml:space="preserve">      Travel &amp; Parking</t>
  </si>
  <si>
    <t>Subtotal Admin and Operation Expense</t>
  </si>
  <si>
    <t xml:space="preserve">      Personnel:</t>
  </si>
  <si>
    <t xml:space="preserve">        Salary Expense - Admin and Operations</t>
  </si>
  <si>
    <t xml:space="preserve">        Payroll Tax Expense</t>
  </si>
  <si>
    <t xml:space="preserve">        Employee Insurance</t>
  </si>
  <si>
    <t>Total Personnel - Admin and Operations</t>
  </si>
  <si>
    <t>Total Admin and Operation Expenses</t>
  </si>
  <si>
    <t>Fundraising Expenses</t>
  </si>
  <si>
    <t xml:space="preserve">      Gala Expense</t>
  </si>
  <si>
    <t>Total Fundraising Expense</t>
  </si>
  <si>
    <t xml:space="preserve">      In-Kind Gala Expense</t>
  </si>
  <si>
    <t>Program Expenses</t>
  </si>
  <si>
    <t xml:space="preserve">      Field Trips/Outings - 100 Kings</t>
  </si>
  <si>
    <t xml:space="preserve">      Meal Expenses - Kings</t>
  </si>
  <si>
    <t xml:space="preserve">      Academic Enrichment</t>
  </si>
  <si>
    <t xml:space="preserve">      Promotional Items</t>
  </si>
  <si>
    <t xml:space="preserve">      Collegiate 100</t>
  </si>
  <si>
    <t>Subtotal Program Expense</t>
  </si>
  <si>
    <t xml:space="preserve">        Salary Expense - Programs</t>
  </si>
  <si>
    <t>Total Personnel - Programs</t>
  </si>
  <si>
    <t>Total Program Expenses</t>
  </si>
  <si>
    <t>Total Expenses</t>
  </si>
  <si>
    <t>Reserve Scholarship Funds</t>
  </si>
  <si>
    <t xml:space="preserve">Operating Income </t>
  </si>
  <si>
    <t>Net Operating Income</t>
  </si>
  <si>
    <t>2021 Approved Operating Budget*</t>
  </si>
  <si>
    <t>`</t>
  </si>
  <si>
    <t>*NOTE: Budget adjusted after April 2021 Board meeting due to COVID-related issues - virtual Gala and virtual KINGS program through July.</t>
  </si>
  <si>
    <r>
      <t xml:space="preserve">    **</t>
    </r>
    <r>
      <rPr>
        <sz val="10"/>
        <rFont val="Arial"/>
        <family val="2"/>
      </rPr>
      <t>Scholarships Projection</t>
    </r>
  </si>
  <si>
    <t>**NOTE: Scholarships are funded through annual Gala proceeds. If needed, funds are available in Reserve Scholarship Account to meet obligation.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</si>
</sst>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44" fontId="0" fillId="0" borderId="1" xfId="1" applyFont="1" applyBorder="1"/>
    <xf numFmtId="0" fontId="0" fillId="0" borderId="1" xfId="0" applyBorder="1"/>
    <xf numFmtId="44" fontId="0" fillId="0" borderId="1" xfId="1" applyFont="1" applyFill="1" applyBorder="1"/>
    <xf numFmtId="44" fontId="4" fillId="0" borderId="1" xfId="1" applyFont="1" applyBorder="1"/>
    <xf numFmtId="0" fontId="2" fillId="0" borderId="1" xfId="0" applyFont="1" applyBorder="1"/>
    <xf numFmtId="44" fontId="3" fillId="0" borderId="1" xfId="1" applyFont="1" applyFill="1" applyBorder="1"/>
    <xf numFmtId="44" fontId="4" fillId="0" borderId="1" xfId="1" applyFont="1" applyFill="1" applyBorder="1"/>
    <xf numFmtId="0" fontId="5" fillId="0" borderId="1" xfId="0" applyFont="1" applyBorder="1"/>
    <xf numFmtId="44" fontId="6" fillId="0" borderId="1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</cellXfs>
  <cellStyles count="2">
    <cellStyle name="Currency 2" xfId="1" xr:uid="{05F031AD-AF5E-44D2-AD21-48C4AC4207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63AF-7409-443E-AB03-0AF78E01052C}">
  <sheetPr>
    <pageSetUpPr fitToPage="1"/>
  </sheetPr>
  <dimension ref="A1:C74"/>
  <sheetViews>
    <sheetView tabSelected="1" zoomScaleNormal="100" workbookViewId="0">
      <selection activeCell="G60" sqref="G60"/>
    </sheetView>
  </sheetViews>
  <sheetFormatPr defaultRowHeight="14.5" x14ac:dyDescent="0.35"/>
  <cols>
    <col min="1" max="1" width="39.81640625" customWidth="1"/>
    <col min="2" max="2" width="19.54296875" customWidth="1"/>
    <col min="4" max="4" width="12.54296875" bestFit="1" customWidth="1"/>
  </cols>
  <sheetData>
    <row r="1" spans="1:2" ht="15.5" x14ac:dyDescent="0.35">
      <c r="A1" s="11" t="s">
        <v>58</v>
      </c>
      <c r="B1" s="11"/>
    </row>
    <row r="2" spans="1:2" ht="8.25" customHeight="1" x14ac:dyDescent="0.35"/>
    <row r="3" spans="1:2" x14ac:dyDescent="0.35">
      <c r="A3" s="9" t="s">
        <v>0</v>
      </c>
      <c r="B3" s="2"/>
    </row>
    <row r="4" spans="1:2" x14ac:dyDescent="0.35">
      <c r="A4" s="1" t="s">
        <v>1</v>
      </c>
      <c r="B4" s="2"/>
    </row>
    <row r="5" spans="1:2" x14ac:dyDescent="0.35">
      <c r="A5" s="3" t="s">
        <v>2</v>
      </c>
      <c r="B5" s="2">
        <v>40000</v>
      </c>
    </row>
    <row r="6" spans="1:2" x14ac:dyDescent="0.35">
      <c r="A6" s="3" t="s">
        <v>3</v>
      </c>
      <c r="B6" s="2">
        <v>155000</v>
      </c>
    </row>
    <row r="7" spans="1:2" x14ac:dyDescent="0.35">
      <c r="A7" s="3" t="s">
        <v>4</v>
      </c>
      <c r="B7" s="2">
        <v>10000</v>
      </c>
    </row>
    <row r="8" spans="1:2" x14ac:dyDescent="0.35">
      <c r="A8" s="3"/>
      <c r="B8" s="2"/>
    </row>
    <row r="9" spans="1:2" x14ac:dyDescent="0.35">
      <c r="A9" s="1" t="s">
        <v>5</v>
      </c>
      <c r="B9" s="2">
        <f>SUM(B4:B8)</f>
        <v>205000</v>
      </c>
    </row>
    <row r="10" spans="1:2" x14ac:dyDescent="0.35">
      <c r="A10" s="1" t="s">
        <v>6</v>
      </c>
      <c r="B10" s="2"/>
    </row>
    <row r="11" spans="1:2" x14ac:dyDescent="0.35">
      <c r="A11" s="3" t="s">
        <v>7</v>
      </c>
      <c r="B11" s="2">
        <v>1000</v>
      </c>
    </row>
    <row r="12" spans="1:2" x14ac:dyDescent="0.35">
      <c r="A12" s="3" t="s">
        <v>8</v>
      </c>
      <c r="B12" s="2">
        <v>150000</v>
      </c>
    </row>
    <row r="13" spans="1:2" x14ac:dyDescent="0.35">
      <c r="A13" s="3" t="s">
        <v>9</v>
      </c>
      <c r="B13" s="2">
        <v>3000</v>
      </c>
    </row>
    <row r="14" spans="1:2" x14ac:dyDescent="0.35">
      <c r="A14" s="1" t="s">
        <v>10</v>
      </c>
      <c r="B14" s="2">
        <f>SUM(B11:B13)</f>
        <v>154000</v>
      </c>
    </row>
    <row r="15" spans="1:2" x14ac:dyDescent="0.35">
      <c r="A15" s="1" t="s">
        <v>11</v>
      </c>
      <c r="B15" s="2"/>
    </row>
    <row r="16" spans="1:2" x14ac:dyDescent="0.35">
      <c r="A16" s="3" t="s">
        <v>12</v>
      </c>
      <c r="B16" s="2">
        <v>100</v>
      </c>
    </row>
    <row r="17" spans="1:3" x14ac:dyDescent="0.35">
      <c r="A17" s="1" t="s">
        <v>13</v>
      </c>
      <c r="B17" s="5">
        <f>SUM(B9+B14+B16)</f>
        <v>359100</v>
      </c>
    </row>
    <row r="18" spans="1:3" ht="9" customHeight="1" x14ac:dyDescent="0.35">
      <c r="A18" s="1"/>
      <c r="B18" s="5"/>
    </row>
    <row r="19" spans="1:3" x14ac:dyDescent="0.35">
      <c r="A19" s="9" t="s">
        <v>14</v>
      </c>
      <c r="B19" s="5"/>
    </row>
    <row r="20" spans="1:3" x14ac:dyDescent="0.35">
      <c r="A20" s="1" t="s">
        <v>15</v>
      </c>
      <c r="B20" s="2"/>
    </row>
    <row r="21" spans="1:3" x14ac:dyDescent="0.35">
      <c r="A21" s="6" t="s">
        <v>16</v>
      </c>
      <c r="B21" s="2">
        <v>150</v>
      </c>
    </row>
    <row r="22" spans="1:3" x14ac:dyDescent="0.35">
      <c r="A22" s="6" t="s">
        <v>17</v>
      </c>
      <c r="B22" s="2">
        <v>100</v>
      </c>
    </row>
    <row r="23" spans="1:3" x14ac:dyDescent="0.35">
      <c r="A23" s="3" t="s">
        <v>18</v>
      </c>
      <c r="B23" s="4">
        <v>1000</v>
      </c>
    </row>
    <row r="24" spans="1:3" x14ac:dyDescent="0.35">
      <c r="A24" s="3" t="s">
        <v>19</v>
      </c>
      <c r="B24" s="4">
        <v>200</v>
      </c>
    </row>
    <row r="25" spans="1:3" x14ac:dyDescent="0.35">
      <c r="A25" s="3" t="s">
        <v>20</v>
      </c>
      <c r="B25" s="4">
        <v>4500</v>
      </c>
    </row>
    <row r="26" spans="1:3" x14ac:dyDescent="0.35">
      <c r="A26" s="3" t="s">
        <v>21</v>
      </c>
      <c r="B26" s="4">
        <v>2000</v>
      </c>
    </row>
    <row r="27" spans="1:3" x14ac:dyDescent="0.35">
      <c r="A27" s="3" t="s">
        <v>22</v>
      </c>
      <c r="B27" s="4">
        <v>2500</v>
      </c>
    </row>
    <row r="28" spans="1:3" x14ac:dyDescent="0.35">
      <c r="A28" s="3" t="s">
        <v>23</v>
      </c>
      <c r="B28" s="4">
        <v>3000</v>
      </c>
    </row>
    <row r="29" spans="1:3" x14ac:dyDescent="0.35">
      <c r="A29" s="3" t="s">
        <v>24</v>
      </c>
      <c r="B29" s="4">
        <v>2400</v>
      </c>
      <c r="C29" s="12" t="s">
        <v>59</v>
      </c>
    </row>
    <row r="30" spans="1:3" x14ac:dyDescent="0.35">
      <c r="A30" s="6" t="s">
        <v>25</v>
      </c>
      <c r="B30" s="4">
        <v>2500</v>
      </c>
    </row>
    <row r="31" spans="1:3" x14ac:dyDescent="0.35">
      <c r="A31" s="3" t="s">
        <v>26</v>
      </c>
      <c r="B31" s="4">
        <v>400</v>
      </c>
    </row>
    <row r="32" spans="1:3" x14ac:dyDescent="0.35">
      <c r="A32" s="6" t="s">
        <v>27</v>
      </c>
      <c r="B32" s="4">
        <v>3600</v>
      </c>
    </row>
    <row r="33" spans="1:2" x14ac:dyDescent="0.35">
      <c r="A33" s="3" t="s">
        <v>28</v>
      </c>
      <c r="B33" s="4">
        <v>7800</v>
      </c>
    </row>
    <row r="34" spans="1:2" x14ac:dyDescent="0.35">
      <c r="A34" s="3" t="s">
        <v>29</v>
      </c>
      <c r="B34" s="4">
        <v>1500</v>
      </c>
    </row>
    <row r="35" spans="1:2" x14ac:dyDescent="0.35">
      <c r="A35" s="3" t="s">
        <v>30</v>
      </c>
      <c r="B35" s="4">
        <v>3000</v>
      </c>
    </row>
    <row r="36" spans="1:2" x14ac:dyDescent="0.35">
      <c r="A36" s="6" t="s">
        <v>31</v>
      </c>
      <c r="B36" s="4">
        <v>1500</v>
      </c>
    </row>
    <row r="37" spans="1:2" x14ac:dyDescent="0.35">
      <c r="A37" s="3" t="s">
        <v>32</v>
      </c>
      <c r="B37" s="4">
        <v>1500</v>
      </c>
    </row>
    <row r="38" spans="1:2" x14ac:dyDescent="0.35">
      <c r="A38" s="1" t="s">
        <v>33</v>
      </c>
      <c r="B38" s="4">
        <f>SUM(B20:B37)</f>
        <v>37650</v>
      </c>
    </row>
    <row r="39" spans="1:2" x14ac:dyDescent="0.35">
      <c r="A39" s="3" t="s">
        <v>34</v>
      </c>
      <c r="B39" s="4"/>
    </row>
    <row r="40" spans="1:2" x14ac:dyDescent="0.35">
      <c r="A40" s="6" t="s">
        <v>35</v>
      </c>
      <c r="B40" s="4">
        <v>26250</v>
      </c>
    </row>
    <row r="41" spans="1:2" x14ac:dyDescent="0.35">
      <c r="A41" s="3" t="s">
        <v>36</v>
      </c>
      <c r="B41" s="4">
        <v>1600</v>
      </c>
    </row>
    <row r="42" spans="1:2" x14ac:dyDescent="0.35">
      <c r="A42" s="3" t="s">
        <v>37</v>
      </c>
      <c r="B42" s="4">
        <v>8888.4</v>
      </c>
    </row>
    <row r="43" spans="1:2" x14ac:dyDescent="0.35">
      <c r="A43" s="1" t="s">
        <v>38</v>
      </c>
      <c r="B43" s="4">
        <f>SUM(B40:B42)</f>
        <v>36738.400000000001</v>
      </c>
    </row>
    <row r="44" spans="1:2" x14ac:dyDescent="0.35">
      <c r="A44" s="1" t="s">
        <v>39</v>
      </c>
      <c r="B44" s="10">
        <f>SUM(B38+B43)</f>
        <v>74388.399999999994</v>
      </c>
    </row>
    <row r="45" spans="1:2" x14ac:dyDescent="0.35">
      <c r="A45" s="1" t="s">
        <v>40</v>
      </c>
      <c r="B45" s="4"/>
    </row>
    <row r="46" spans="1:2" x14ac:dyDescent="0.35">
      <c r="A46" s="6" t="s">
        <v>41</v>
      </c>
      <c r="B46" s="4">
        <v>50000</v>
      </c>
    </row>
    <row r="47" spans="1:2" x14ac:dyDescent="0.35">
      <c r="A47" s="6" t="s">
        <v>43</v>
      </c>
      <c r="B47" s="4">
        <v>3000</v>
      </c>
    </row>
    <row r="48" spans="1:2" x14ac:dyDescent="0.35">
      <c r="A48" s="1" t="s">
        <v>42</v>
      </c>
      <c r="B48" s="10">
        <f>SUM(B46+B47)</f>
        <v>53000</v>
      </c>
    </row>
    <row r="49" spans="1:2" x14ac:dyDescent="0.35">
      <c r="A49" s="1" t="s">
        <v>44</v>
      </c>
      <c r="B49" s="4"/>
    </row>
    <row r="50" spans="1:2" x14ac:dyDescent="0.35">
      <c r="A50" s="6" t="s">
        <v>45</v>
      </c>
      <c r="B50" s="4">
        <v>7200</v>
      </c>
    </row>
    <row r="51" spans="1:2" x14ac:dyDescent="0.35">
      <c r="A51" s="6" t="s">
        <v>46</v>
      </c>
      <c r="B51" s="4">
        <v>6000</v>
      </c>
    </row>
    <row r="52" spans="1:2" x14ac:dyDescent="0.35">
      <c r="A52" s="3" t="s">
        <v>47</v>
      </c>
      <c r="B52" s="4">
        <v>75000</v>
      </c>
    </row>
    <row r="53" spans="1:2" x14ac:dyDescent="0.35">
      <c r="A53" s="3" t="s">
        <v>48</v>
      </c>
      <c r="B53" s="4">
        <v>2000</v>
      </c>
    </row>
    <row r="54" spans="1:2" x14ac:dyDescent="0.35">
      <c r="A54" s="3" t="s">
        <v>49</v>
      </c>
      <c r="B54" s="4">
        <v>3000</v>
      </c>
    </row>
    <row r="55" spans="1:2" x14ac:dyDescent="0.35">
      <c r="A55" s="1" t="s">
        <v>61</v>
      </c>
      <c r="B55" s="4">
        <v>90000</v>
      </c>
    </row>
    <row r="56" spans="1:2" x14ac:dyDescent="0.35">
      <c r="A56" s="1" t="s">
        <v>50</v>
      </c>
      <c r="B56" s="4">
        <f>SUM(B49:B55)</f>
        <v>183200</v>
      </c>
    </row>
    <row r="57" spans="1:2" x14ac:dyDescent="0.35">
      <c r="A57" s="3" t="s">
        <v>34</v>
      </c>
      <c r="B57" s="4"/>
    </row>
    <row r="58" spans="1:2" x14ac:dyDescent="0.35">
      <c r="A58" s="6" t="s">
        <v>51</v>
      </c>
      <c r="B58" s="4">
        <v>68250</v>
      </c>
    </row>
    <row r="59" spans="1:2" x14ac:dyDescent="0.35">
      <c r="A59" s="3" t="s">
        <v>36</v>
      </c>
      <c r="B59" s="4">
        <v>5000</v>
      </c>
    </row>
    <row r="60" spans="1:2" x14ac:dyDescent="0.35">
      <c r="A60" s="1" t="s">
        <v>52</v>
      </c>
      <c r="B60" s="4">
        <f>SUM(B58:B59)</f>
        <v>73250</v>
      </c>
    </row>
    <row r="61" spans="1:2" x14ac:dyDescent="0.35">
      <c r="A61" s="1" t="s">
        <v>53</v>
      </c>
      <c r="B61" s="10">
        <f>SUM(B56+B60)</f>
        <v>256450</v>
      </c>
    </row>
    <row r="62" spans="1:2" x14ac:dyDescent="0.35">
      <c r="A62" s="1"/>
      <c r="B62" s="4"/>
    </row>
    <row r="63" spans="1:2" x14ac:dyDescent="0.35">
      <c r="A63" s="1" t="s">
        <v>54</v>
      </c>
      <c r="B63" s="7">
        <f>SUM(B44+B48+B61)</f>
        <v>383838.4</v>
      </c>
    </row>
    <row r="64" spans="1:2" ht="8.25" customHeight="1" x14ac:dyDescent="0.35">
      <c r="A64" s="1"/>
      <c r="B64" s="7"/>
    </row>
    <row r="65" spans="1:3" x14ac:dyDescent="0.35">
      <c r="A65" s="1" t="s">
        <v>56</v>
      </c>
      <c r="B65" s="7">
        <f>SUM(B17-B63)</f>
        <v>-24738.400000000023</v>
      </c>
    </row>
    <row r="66" spans="1:3" ht="7.5" customHeight="1" x14ac:dyDescent="0.35">
      <c r="A66" s="6"/>
      <c r="B66" s="8"/>
    </row>
    <row r="67" spans="1:3" x14ac:dyDescent="0.35">
      <c r="A67" s="1" t="s">
        <v>55</v>
      </c>
      <c r="B67" s="7">
        <v>25000</v>
      </c>
    </row>
    <row r="68" spans="1:3" x14ac:dyDescent="0.35">
      <c r="A68" s="1" t="s">
        <v>57</v>
      </c>
      <c r="B68" s="7">
        <f>B67+B65</f>
        <v>261.59999999997672</v>
      </c>
    </row>
    <row r="69" spans="1:3" ht="9" customHeight="1" x14ac:dyDescent="0.35"/>
    <row r="70" spans="1:3" ht="14.5" customHeight="1" x14ac:dyDescent="0.35">
      <c r="A70" s="13" t="s">
        <v>60</v>
      </c>
      <c r="B70" s="13"/>
      <c r="C70" s="14"/>
    </row>
    <row r="71" spans="1:3" ht="26" customHeight="1" x14ac:dyDescent="0.35">
      <c r="A71" s="13"/>
      <c r="B71" s="13"/>
      <c r="C71" s="14"/>
    </row>
    <row r="73" spans="1:3" x14ac:dyDescent="0.35">
      <c r="A73" s="15" t="s">
        <v>62</v>
      </c>
      <c r="B73" s="15"/>
    </row>
    <row r="74" spans="1:3" ht="26.5" customHeight="1" x14ac:dyDescent="0.35">
      <c r="A74" s="15"/>
      <c r="B74" s="15"/>
    </row>
  </sheetData>
  <mergeCells count="3">
    <mergeCell ref="A1:B1"/>
    <mergeCell ref="A73:B74"/>
    <mergeCell ref="A70:B71"/>
  </mergeCells>
  <pageMargins left="0.35" right="0" top="0.3" bottom="0.25" header="0.05" footer="0.05"/>
  <pageSetup scale="78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The100</dc:creator>
  <cp:lastModifiedBy>Lori Adukeh</cp:lastModifiedBy>
  <cp:lastPrinted>2020-12-09T14:59:07Z</cp:lastPrinted>
  <dcterms:created xsi:type="dcterms:W3CDTF">2020-12-09T14:50:46Z</dcterms:created>
  <dcterms:modified xsi:type="dcterms:W3CDTF">2021-12-27T19:06:42Z</dcterms:modified>
</cp:coreProperties>
</file>