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ana\Desktop\GivingMatters_2021Update\"/>
    </mc:Choice>
  </mc:AlternateContent>
  <bookViews>
    <workbookView xWindow="0" yWindow="0" windowWidth="13350" windowHeight="6960"/>
  </bookViews>
  <sheets>
    <sheet name="2022 Budget Includes In-Kind" sheetId="2" r:id="rId1"/>
  </sheets>
  <definedNames>
    <definedName name="_xlnm.Print_Area" localSheetId="0">'2022 Budget Includes In-Kind'!$A$1:$G$52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7" i="2" l="1"/>
  <c r="F48" i="2"/>
  <c r="E48" i="2"/>
  <c r="D48" i="2"/>
  <c r="F51" i="2"/>
  <c r="E40" i="2"/>
  <c r="D40" i="2"/>
  <c r="F39" i="2"/>
  <c r="F38" i="2"/>
  <c r="F37" i="2"/>
  <c r="F40" i="2" s="1"/>
  <c r="E34" i="2"/>
  <c r="E42" i="2" s="1"/>
  <c r="D34" i="2"/>
  <c r="F33" i="2"/>
  <c r="F32" i="2"/>
  <c r="F31" i="2"/>
  <c r="F30" i="2"/>
  <c r="F29" i="2"/>
  <c r="F28" i="2"/>
  <c r="F27" i="2"/>
  <c r="F34" i="2" s="1"/>
  <c r="E24" i="2"/>
  <c r="D24" i="2"/>
  <c r="F23" i="2"/>
  <c r="F22" i="2"/>
  <c r="F21" i="2"/>
  <c r="F20" i="2"/>
  <c r="F19" i="2"/>
  <c r="F18" i="2"/>
  <c r="F17" i="2"/>
  <c r="F16" i="2"/>
  <c r="F24" i="2" s="1"/>
  <c r="E13" i="2"/>
  <c r="D13" i="2"/>
  <c r="D42" i="2" s="1"/>
  <c r="D52" i="2" s="1"/>
  <c r="F12" i="2"/>
  <c r="F11" i="2"/>
  <c r="F10" i="2"/>
  <c r="F9" i="2"/>
  <c r="F13" i="2" s="1"/>
  <c r="E52" i="2" l="1"/>
  <c r="F42" i="2"/>
  <c r="F52" i="2" s="1"/>
</calcChain>
</file>

<file path=xl/sharedStrings.xml><?xml version="1.0" encoding="utf-8"?>
<sst xmlns="http://schemas.openxmlformats.org/spreadsheetml/2006/main" count="46" uniqueCount="46">
  <si>
    <t>United Cerebral Palsy of Middle Tennessee</t>
  </si>
  <si>
    <t>For the Fiscal Year Ending June 30</t>
  </si>
  <si>
    <t>Income</t>
  </si>
  <si>
    <t>Expenses</t>
  </si>
  <si>
    <t>Net</t>
  </si>
  <si>
    <t>Fund Raising Events</t>
  </si>
  <si>
    <t>Casual Day</t>
  </si>
  <si>
    <t>Music Row Ladies Golf</t>
  </si>
  <si>
    <t>Southeast Financial Golf</t>
  </si>
  <si>
    <t>Board Event/Spaghetti Supper</t>
  </si>
  <si>
    <t>Total Fund Raising Events</t>
  </si>
  <si>
    <t>Gifts &amp; Other Income</t>
  </si>
  <si>
    <t>Designated Gifts</t>
  </si>
  <si>
    <t>Non-designated Gifts</t>
  </si>
  <si>
    <t xml:space="preserve">Grants/Foundations/Corporate </t>
  </si>
  <si>
    <t>Interest Income</t>
  </si>
  <si>
    <t>Martin McGrath Fund Income</t>
  </si>
  <si>
    <t>National Sponsors</t>
  </si>
  <si>
    <t>United Way--Donor Designations</t>
  </si>
  <si>
    <t>VIP Gifts</t>
  </si>
  <si>
    <t>Total Gifts &amp; Other Income</t>
  </si>
  <si>
    <t>Program Income</t>
  </si>
  <si>
    <t>Burch Special Needs Grants</t>
  </si>
  <si>
    <t>DDC Education Travel</t>
  </si>
  <si>
    <t>Equipment Exchange</t>
  </si>
  <si>
    <t>Family Support Rutherford</t>
  </si>
  <si>
    <t>Recreational Program</t>
  </si>
  <si>
    <t>Holiday Boxes</t>
  </si>
  <si>
    <t>THDA Contract - Ramps &amp; DHA</t>
  </si>
  <si>
    <t>Total Program Income</t>
  </si>
  <si>
    <t>Fixed Costs</t>
  </si>
  <si>
    <t>Payroll</t>
  </si>
  <si>
    <t>General &amp; Administrative</t>
  </si>
  <si>
    <t>Interest Expense</t>
  </si>
  <si>
    <t>Total Fixed Costs</t>
  </si>
  <si>
    <t>Operating Totals</t>
  </si>
  <si>
    <t>Other Income/Expense</t>
  </si>
  <si>
    <t>PPP Stimulus Proceeds (2021 COVID-19)</t>
  </si>
  <si>
    <t>Tornado Damage Repair Expenses</t>
  </si>
  <si>
    <t>Total Other Income/Expense</t>
  </si>
  <si>
    <t>Capital Items</t>
  </si>
  <si>
    <t>Loan Principal Repayments</t>
  </si>
  <si>
    <t>Overall Totals</t>
  </si>
  <si>
    <t>2021-22 Budget</t>
  </si>
  <si>
    <t>Statement of Income and Expense</t>
  </si>
  <si>
    <t>In-Kind Durable Medical Equipment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</si>
</sst>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10" x14ac:knownFonts="1">
    <font>
      <sz val="10"/>
      <name val="Arial"/>
    </font>
    <font>
      <b/>
      <sz val="12"/>
      <color rgb="FF002060"/>
      <name val="Arial"/>
      <family val="2"/>
    </font>
    <font>
      <sz val="10"/>
      <name val="Arial"/>
      <family val="2"/>
    </font>
    <font>
      <b/>
      <sz val="10"/>
      <color indexed="17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i/>
      <sz val="10"/>
      <color indexed="17"/>
      <name val="Arial"/>
      <family val="2"/>
    </font>
    <font>
      <b/>
      <sz val="10"/>
      <color indexed="18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Fill="1"/>
    <xf numFmtId="0" fontId="0" fillId="0" borderId="0" xfId="0" applyFill="1"/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2" fillId="0" borderId="0" xfId="0" applyFont="1"/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165" fontId="2" fillId="0" borderId="0" xfId="2" applyNumberFormat="1" applyFont="1" applyFill="1" applyBorder="1" applyAlignment="1" applyProtection="1"/>
    <xf numFmtId="164" fontId="2" fillId="0" borderId="0" xfId="1" applyNumberFormat="1" applyFont="1" applyFill="1" applyBorder="1" applyAlignment="1" applyProtection="1"/>
    <xf numFmtId="0" fontId="6" fillId="0" borderId="0" xfId="0" applyFont="1" applyFill="1" applyBorder="1" applyAlignment="1">
      <alignment horizontal="left"/>
    </xf>
    <xf numFmtId="164" fontId="2" fillId="0" borderId="2" xfId="1" applyNumberFormat="1" applyFont="1" applyFill="1" applyBorder="1" applyAlignment="1"/>
    <xf numFmtId="164" fontId="2" fillId="0" borderId="0" xfId="1" applyNumberFormat="1" applyFont="1" applyFill="1" applyBorder="1" applyAlignment="1"/>
    <xf numFmtId="165" fontId="4" fillId="0" borderId="3" xfId="2" applyNumberFormat="1" applyFont="1" applyFill="1" applyBorder="1" applyAlignment="1"/>
    <xf numFmtId="165" fontId="2" fillId="0" borderId="0" xfId="2" applyNumberFormat="1" applyFont="1" applyFill="1" applyBorder="1" applyAlignment="1"/>
    <xf numFmtId="0" fontId="9" fillId="0" borderId="0" xfId="0" applyFont="1"/>
    <xf numFmtId="164" fontId="2" fillId="0" borderId="3" xfId="1" applyNumberFormat="1" applyFont="1" applyFill="1" applyBorder="1" applyAlignment="1"/>
    <xf numFmtId="164" fontId="7" fillId="0" borderId="0" xfId="1" applyNumberFormat="1" applyFont="1" applyFill="1" applyBorder="1" applyAlignment="1">
      <alignment horizontal="left"/>
    </xf>
    <xf numFmtId="0" fontId="6" fillId="0" borderId="0" xfId="0" applyFont="1"/>
    <xf numFmtId="0" fontId="9" fillId="0" borderId="0" xfId="0" applyFont="1" applyFill="1"/>
    <xf numFmtId="165" fontId="4" fillId="0" borderId="4" xfId="2" applyNumberFormat="1" applyFont="1" applyFill="1" applyBorder="1" applyAlignment="1"/>
    <xf numFmtId="0" fontId="1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tabSelected="1" zoomScaleNormal="100" workbookViewId="0">
      <selection activeCell="D21" sqref="D21"/>
    </sheetView>
  </sheetViews>
  <sheetFormatPr defaultRowHeight="12.75" x14ac:dyDescent="0.2"/>
  <cols>
    <col min="1" max="1" width="1.7109375" customWidth="1"/>
    <col min="2" max="2" width="3.7109375" customWidth="1"/>
    <col min="3" max="3" width="37.28515625" customWidth="1"/>
    <col min="4" max="6" width="12.85546875" customWidth="1"/>
    <col min="7" max="7" width="3.5703125" customWidth="1"/>
    <col min="8" max="8" width="2.7109375" customWidth="1"/>
  </cols>
  <sheetData>
    <row r="1" spans="1:8" ht="15.75" x14ac:dyDescent="0.25">
      <c r="A1" s="23" t="s">
        <v>0</v>
      </c>
      <c r="B1" s="23"/>
      <c r="C1" s="23"/>
      <c r="D1" s="23"/>
      <c r="E1" s="23"/>
      <c r="F1" s="23"/>
      <c r="G1" s="23"/>
    </row>
    <row r="2" spans="1:8" ht="15.75" x14ac:dyDescent="0.25">
      <c r="A2" s="23" t="s">
        <v>44</v>
      </c>
      <c r="B2" s="23"/>
      <c r="C2" s="23"/>
      <c r="D2" s="23"/>
      <c r="E2" s="23"/>
      <c r="F2" s="23"/>
      <c r="G2" s="23"/>
    </row>
    <row r="3" spans="1:8" ht="15.75" x14ac:dyDescent="0.25">
      <c r="A3" s="23" t="s">
        <v>1</v>
      </c>
      <c r="B3" s="23"/>
      <c r="C3" s="23"/>
      <c r="D3" s="23"/>
      <c r="E3" s="23"/>
      <c r="F3" s="23"/>
      <c r="G3" s="23"/>
    </row>
    <row r="4" spans="1:8" x14ac:dyDescent="0.2">
      <c r="A4" s="3"/>
      <c r="B4" s="3"/>
      <c r="C4" s="3"/>
      <c r="D4" s="3"/>
      <c r="E4" s="3"/>
      <c r="F4" s="3"/>
      <c r="G4" s="3"/>
    </row>
    <row r="5" spans="1:8" ht="15" customHeight="1" thickBot="1" x14ac:dyDescent="0.25">
      <c r="A5" s="4"/>
      <c r="B5" s="4"/>
      <c r="C5" s="4"/>
      <c r="D5" s="24" t="s">
        <v>43</v>
      </c>
      <c r="E5" s="24"/>
      <c r="F5" s="24"/>
      <c r="G5" s="4"/>
    </row>
    <row r="6" spans="1:8" ht="15" customHeight="1" thickBot="1" x14ac:dyDescent="0.25">
      <c r="A6" s="4"/>
      <c r="B6" s="4"/>
      <c r="C6" s="4"/>
      <c r="D6" s="5" t="s">
        <v>2</v>
      </c>
      <c r="E6" s="5" t="s">
        <v>3</v>
      </c>
      <c r="F6" s="5" t="s">
        <v>4</v>
      </c>
      <c r="G6" s="4"/>
    </row>
    <row r="7" spans="1:8" ht="15" customHeight="1" x14ac:dyDescent="0.2">
      <c r="A7" s="6"/>
      <c r="B7" s="6"/>
      <c r="C7" s="6"/>
      <c r="D7" s="7"/>
      <c r="E7" s="7"/>
      <c r="F7" s="7"/>
      <c r="G7" s="6"/>
    </row>
    <row r="8" spans="1:8" ht="15" customHeight="1" x14ac:dyDescent="0.2">
      <c r="A8" s="8"/>
      <c r="B8" s="8" t="s">
        <v>5</v>
      </c>
      <c r="C8" s="8"/>
      <c r="D8" s="7"/>
      <c r="E8" s="7"/>
      <c r="F8" s="7"/>
      <c r="G8" s="8"/>
    </row>
    <row r="9" spans="1:8" ht="15" customHeight="1" x14ac:dyDescent="0.2">
      <c r="A9" s="9"/>
      <c r="B9" s="9"/>
      <c r="C9" s="9" t="s">
        <v>6</v>
      </c>
      <c r="D9" s="10">
        <v>5000</v>
      </c>
      <c r="E9" s="10">
        <v>-1500</v>
      </c>
      <c r="F9" s="10">
        <f t="shared" ref="F9" si="0">SUM(D9:E9)</f>
        <v>3500</v>
      </c>
      <c r="G9" s="9"/>
      <c r="H9" s="2"/>
    </row>
    <row r="10" spans="1:8" ht="15" customHeight="1" x14ac:dyDescent="0.2">
      <c r="A10" s="9"/>
      <c r="B10" s="9"/>
      <c r="C10" s="9" t="s">
        <v>7</v>
      </c>
      <c r="D10" s="11">
        <v>25000</v>
      </c>
      <c r="E10" s="11">
        <v>-10000</v>
      </c>
      <c r="F10" s="11">
        <f>SUM(D10:E10)</f>
        <v>15000</v>
      </c>
      <c r="G10" s="9"/>
      <c r="H10" s="2"/>
    </row>
    <row r="11" spans="1:8" ht="15" customHeight="1" x14ac:dyDescent="0.2">
      <c r="A11" s="9"/>
      <c r="B11" s="9"/>
      <c r="C11" s="9" t="s">
        <v>8</v>
      </c>
      <c r="D11" s="11">
        <v>4400</v>
      </c>
      <c r="E11" s="11">
        <v>0</v>
      </c>
      <c r="F11" s="11">
        <f>SUM(D11:E11)</f>
        <v>4400</v>
      </c>
      <c r="G11" s="9"/>
      <c r="H11" s="2"/>
    </row>
    <row r="12" spans="1:8" ht="15" customHeight="1" x14ac:dyDescent="0.2">
      <c r="A12" s="9"/>
      <c r="B12" s="9"/>
      <c r="C12" s="9" t="s">
        <v>9</v>
      </c>
      <c r="D12" s="11">
        <v>5000</v>
      </c>
      <c r="E12" s="11">
        <v>-1000</v>
      </c>
      <c r="F12" s="11">
        <f>SUM(D12:E12)</f>
        <v>4000</v>
      </c>
      <c r="G12" s="9"/>
      <c r="H12" s="2"/>
    </row>
    <row r="13" spans="1:8" ht="15" customHeight="1" x14ac:dyDescent="0.2">
      <c r="A13" s="9"/>
      <c r="C13" s="12" t="s">
        <v>10</v>
      </c>
      <c r="D13" s="13">
        <f>SUM(D9:D12)</f>
        <v>39400</v>
      </c>
      <c r="E13" s="13">
        <f>SUM(E9:E12)</f>
        <v>-12500</v>
      </c>
      <c r="F13" s="13">
        <f>SUM(F9:F12)</f>
        <v>26900</v>
      </c>
      <c r="G13" s="4"/>
      <c r="H13" s="2"/>
    </row>
    <row r="14" spans="1:8" ht="15" customHeight="1" x14ac:dyDescent="0.2">
      <c r="A14" s="4"/>
      <c r="B14" s="4"/>
      <c r="D14" s="1"/>
      <c r="E14" s="1"/>
      <c r="F14" s="1"/>
      <c r="G14" s="2"/>
      <c r="H14" s="2"/>
    </row>
    <row r="15" spans="1:8" ht="15" customHeight="1" x14ac:dyDescent="0.2">
      <c r="A15" s="8"/>
      <c r="B15" s="8" t="s">
        <v>11</v>
      </c>
      <c r="C15" s="8"/>
      <c r="D15" s="14"/>
      <c r="E15" s="14"/>
      <c r="F15" s="14"/>
      <c r="G15" s="8"/>
      <c r="H15" s="2"/>
    </row>
    <row r="16" spans="1:8" ht="15" customHeight="1" x14ac:dyDescent="0.2">
      <c r="A16" s="9"/>
      <c r="B16" s="9"/>
      <c r="C16" s="9" t="s">
        <v>12</v>
      </c>
      <c r="D16" s="11">
        <v>6500</v>
      </c>
      <c r="E16" s="11">
        <v>0</v>
      </c>
      <c r="F16" s="11">
        <f t="shared" ref="F16:F23" si="1">SUM(D16:E16)</f>
        <v>6500</v>
      </c>
      <c r="G16" s="9"/>
      <c r="H16" s="2"/>
    </row>
    <row r="17" spans="1:8" ht="15" customHeight="1" x14ac:dyDescent="0.2">
      <c r="A17" s="9"/>
      <c r="B17" s="9"/>
      <c r="C17" s="9" t="s">
        <v>13</v>
      </c>
      <c r="D17" s="11">
        <v>100</v>
      </c>
      <c r="E17" s="11">
        <v>0</v>
      </c>
      <c r="F17" s="11">
        <f t="shared" si="1"/>
        <v>100</v>
      </c>
      <c r="G17" s="9"/>
      <c r="H17" s="2"/>
    </row>
    <row r="18" spans="1:8" ht="15" customHeight="1" x14ac:dyDescent="0.2">
      <c r="A18" s="9"/>
      <c r="B18" s="9"/>
      <c r="C18" s="9" t="s">
        <v>14</v>
      </c>
      <c r="D18" s="11">
        <v>80000</v>
      </c>
      <c r="E18" s="11">
        <v>0</v>
      </c>
      <c r="F18" s="11">
        <f t="shared" si="1"/>
        <v>80000</v>
      </c>
      <c r="G18" s="9"/>
      <c r="H18" s="2"/>
    </row>
    <row r="19" spans="1:8" ht="15" customHeight="1" x14ac:dyDescent="0.2">
      <c r="A19" s="9"/>
      <c r="B19" s="9"/>
      <c r="C19" s="9" t="s">
        <v>15</v>
      </c>
      <c r="D19" s="11">
        <v>100</v>
      </c>
      <c r="E19" s="11">
        <v>0</v>
      </c>
      <c r="F19" s="11">
        <f t="shared" si="1"/>
        <v>100</v>
      </c>
      <c r="G19" s="9"/>
      <c r="H19" s="2"/>
    </row>
    <row r="20" spans="1:8" ht="15" customHeight="1" x14ac:dyDescent="0.2">
      <c r="A20" s="9"/>
      <c r="B20" s="9"/>
      <c r="C20" s="9" t="s">
        <v>16</v>
      </c>
      <c r="D20" s="11">
        <v>10000</v>
      </c>
      <c r="E20" s="11">
        <v>0</v>
      </c>
      <c r="F20" s="11">
        <f t="shared" si="1"/>
        <v>10000</v>
      </c>
      <c r="G20" s="9"/>
      <c r="H20" s="2"/>
    </row>
    <row r="21" spans="1:8" ht="15" customHeight="1" x14ac:dyDescent="0.2">
      <c r="A21" s="9"/>
      <c r="B21" s="9"/>
      <c r="C21" s="9" t="s">
        <v>17</v>
      </c>
      <c r="D21" s="11">
        <v>300</v>
      </c>
      <c r="E21" s="11">
        <v>0</v>
      </c>
      <c r="F21" s="11">
        <f t="shared" si="1"/>
        <v>300</v>
      </c>
      <c r="G21" s="9"/>
      <c r="H21" s="2"/>
    </row>
    <row r="22" spans="1:8" ht="15" customHeight="1" x14ac:dyDescent="0.2">
      <c r="A22" s="9"/>
      <c r="B22" s="9"/>
      <c r="C22" s="9" t="s">
        <v>18</v>
      </c>
      <c r="D22" s="11">
        <v>500</v>
      </c>
      <c r="E22" s="11">
        <v>0</v>
      </c>
      <c r="F22" s="11">
        <f t="shared" si="1"/>
        <v>500</v>
      </c>
      <c r="G22" s="9"/>
      <c r="H22" s="2"/>
    </row>
    <row r="23" spans="1:8" ht="15" customHeight="1" x14ac:dyDescent="0.2">
      <c r="A23" s="9"/>
      <c r="B23" s="9"/>
      <c r="C23" s="9" t="s">
        <v>19</v>
      </c>
      <c r="D23" s="11">
        <v>40917</v>
      </c>
      <c r="E23" s="11">
        <v>-55000</v>
      </c>
      <c r="F23" s="11">
        <f t="shared" si="1"/>
        <v>-14083</v>
      </c>
      <c r="G23" s="9"/>
      <c r="H23" s="2"/>
    </row>
    <row r="24" spans="1:8" ht="15" customHeight="1" x14ac:dyDescent="0.2">
      <c r="A24" s="4"/>
      <c r="B24" s="4"/>
      <c r="C24" s="12" t="s">
        <v>20</v>
      </c>
      <c r="D24" s="13">
        <f>SUM(D16:D23)</f>
        <v>138417</v>
      </c>
      <c r="E24" s="13">
        <f>SUM(E16:E23)</f>
        <v>-55000</v>
      </c>
      <c r="F24" s="13">
        <f>SUM(F16:F23)</f>
        <v>83417</v>
      </c>
      <c r="G24" s="4"/>
      <c r="H24" s="2"/>
    </row>
    <row r="25" spans="1:8" ht="15" customHeight="1" x14ac:dyDescent="0.2">
      <c r="A25" s="8"/>
      <c r="B25" s="8"/>
      <c r="C25" s="8"/>
      <c r="D25" s="14"/>
      <c r="E25" s="14"/>
      <c r="F25" s="14"/>
      <c r="G25" s="8"/>
      <c r="H25" s="2"/>
    </row>
    <row r="26" spans="1:8" ht="15" customHeight="1" x14ac:dyDescent="0.2">
      <c r="A26" s="8"/>
      <c r="B26" s="8" t="s">
        <v>21</v>
      </c>
      <c r="C26" s="8"/>
      <c r="D26" s="14"/>
      <c r="E26" s="14"/>
      <c r="F26" s="14"/>
      <c r="G26" s="8"/>
      <c r="H26" s="2"/>
    </row>
    <row r="27" spans="1:8" ht="15" customHeight="1" x14ac:dyDescent="0.2">
      <c r="A27" s="8"/>
      <c r="B27" s="8"/>
      <c r="C27" s="9" t="s">
        <v>22</v>
      </c>
      <c r="D27" s="11">
        <v>0</v>
      </c>
      <c r="E27" s="11">
        <v>0</v>
      </c>
      <c r="F27" s="11">
        <f t="shared" ref="F27:F33" si="2">SUM(D27:E27)</f>
        <v>0</v>
      </c>
      <c r="G27" s="9"/>
      <c r="H27" s="2"/>
    </row>
    <row r="28" spans="1:8" ht="15" customHeight="1" x14ac:dyDescent="0.2">
      <c r="A28" s="9"/>
      <c r="B28" s="9"/>
      <c r="C28" s="9" t="s">
        <v>23</v>
      </c>
      <c r="D28" s="11">
        <v>36000</v>
      </c>
      <c r="E28" s="11">
        <v>-32000</v>
      </c>
      <c r="F28" s="11">
        <f t="shared" si="2"/>
        <v>4000</v>
      </c>
      <c r="G28" s="9"/>
      <c r="H28" s="2"/>
    </row>
    <row r="29" spans="1:8" ht="15" customHeight="1" x14ac:dyDescent="0.2">
      <c r="A29" s="9"/>
      <c r="B29" s="9"/>
      <c r="C29" s="9" t="s">
        <v>24</v>
      </c>
      <c r="D29" s="11">
        <v>0</v>
      </c>
      <c r="E29" s="11">
        <v>-1334</v>
      </c>
      <c r="F29" s="11">
        <f t="shared" si="2"/>
        <v>-1334</v>
      </c>
      <c r="G29" s="9"/>
      <c r="H29" s="2"/>
    </row>
    <row r="30" spans="1:8" ht="15" customHeight="1" x14ac:dyDescent="0.2">
      <c r="A30" s="9"/>
      <c r="B30" s="9"/>
      <c r="C30" s="9" t="s">
        <v>25</v>
      </c>
      <c r="D30" s="11">
        <v>293862</v>
      </c>
      <c r="E30" s="11">
        <v>-250652</v>
      </c>
      <c r="F30" s="11">
        <f t="shared" si="2"/>
        <v>43210</v>
      </c>
      <c r="G30" s="9"/>
      <c r="H30" s="2"/>
    </row>
    <row r="31" spans="1:8" ht="15" customHeight="1" x14ac:dyDescent="0.2">
      <c r="A31" s="9"/>
      <c r="B31" s="9"/>
      <c r="C31" s="9" t="s">
        <v>26</v>
      </c>
      <c r="D31" s="11">
        <v>0</v>
      </c>
      <c r="E31" s="11">
        <v>-500</v>
      </c>
      <c r="F31" s="11">
        <f t="shared" si="2"/>
        <v>-500</v>
      </c>
      <c r="G31" s="9"/>
      <c r="H31" s="2"/>
    </row>
    <row r="32" spans="1:8" ht="15" customHeight="1" x14ac:dyDescent="0.2">
      <c r="A32" s="9"/>
      <c r="B32" s="9"/>
      <c r="C32" s="9" t="s">
        <v>27</v>
      </c>
      <c r="D32" s="11">
        <v>0</v>
      </c>
      <c r="E32" s="11">
        <v>-2000</v>
      </c>
      <c r="F32" s="11">
        <f t="shared" si="2"/>
        <v>-2000</v>
      </c>
      <c r="G32" s="9"/>
      <c r="H32" s="2"/>
    </row>
    <row r="33" spans="1:8" ht="15" customHeight="1" x14ac:dyDescent="0.2">
      <c r="A33" s="9"/>
      <c r="B33" s="9"/>
      <c r="C33" s="9" t="s">
        <v>28</v>
      </c>
      <c r="D33" s="11">
        <v>150000</v>
      </c>
      <c r="E33" s="11">
        <v>-127500</v>
      </c>
      <c r="F33" s="11">
        <f t="shared" si="2"/>
        <v>22500</v>
      </c>
      <c r="G33" s="9"/>
      <c r="H33" s="2"/>
    </row>
    <row r="34" spans="1:8" ht="15" customHeight="1" x14ac:dyDescent="0.2">
      <c r="A34" s="4"/>
      <c r="B34" s="4"/>
      <c r="C34" s="12" t="s">
        <v>29</v>
      </c>
      <c r="D34" s="13">
        <f>SUM(D27:D33)</f>
        <v>479862</v>
      </c>
      <c r="E34" s="13">
        <f>SUM(E27:E33)</f>
        <v>-413986</v>
      </c>
      <c r="F34" s="13">
        <f>SUM(F27:F33)</f>
        <v>65876</v>
      </c>
      <c r="G34" s="4"/>
      <c r="H34" s="2"/>
    </row>
    <row r="35" spans="1:8" ht="15" customHeight="1" x14ac:dyDescent="0.2">
      <c r="A35" s="4"/>
      <c r="B35" s="4"/>
      <c r="C35" s="4"/>
      <c r="D35" s="14"/>
      <c r="E35" s="14"/>
      <c r="F35" s="14"/>
      <c r="G35" s="4"/>
      <c r="H35" s="2"/>
    </row>
    <row r="36" spans="1:8" ht="15" customHeight="1" x14ac:dyDescent="0.2">
      <c r="A36" s="4"/>
      <c r="B36" s="8" t="s">
        <v>30</v>
      </c>
      <c r="C36" s="8"/>
      <c r="D36" s="14"/>
      <c r="E36" s="14"/>
      <c r="F36" s="14"/>
      <c r="G36" s="8"/>
      <c r="H36" s="2"/>
    </row>
    <row r="37" spans="1:8" ht="15" customHeight="1" x14ac:dyDescent="0.2">
      <c r="A37" s="4"/>
      <c r="B37" s="9"/>
      <c r="C37" s="9" t="s">
        <v>31</v>
      </c>
      <c r="D37" s="11">
        <v>0</v>
      </c>
      <c r="E37" s="11">
        <v>-264908</v>
      </c>
      <c r="F37" s="11">
        <f t="shared" ref="F37:F39" si="3">SUM(D37:E37)</f>
        <v>-264908</v>
      </c>
      <c r="G37" s="9"/>
      <c r="H37" s="2"/>
    </row>
    <row r="38" spans="1:8" ht="15" customHeight="1" x14ac:dyDescent="0.2">
      <c r="A38" s="4"/>
      <c r="B38" s="9"/>
      <c r="C38" s="9" t="s">
        <v>32</v>
      </c>
      <c r="D38" s="11">
        <v>0</v>
      </c>
      <c r="E38" s="11">
        <v>-58000</v>
      </c>
      <c r="F38" s="11">
        <f t="shared" si="3"/>
        <v>-58000</v>
      </c>
      <c r="G38" s="9"/>
      <c r="H38" s="2"/>
    </row>
    <row r="39" spans="1:8" ht="15" customHeight="1" x14ac:dyDescent="0.2">
      <c r="A39" s="4"/>
      <c r="B39" s="9"/>
      <c r="C39" s="9" t="s">
        <v>33</v>
      </c>
      <c r="D39" s="11">
        <v>0</v>
      </c>
      <c r="E39" s="11">
        <v>-10586.53</v>
      </c>
      <c r="F39" s="11">
        <f t="shared" si="3"/>
        <v>-10586.53</v>
      </c>
      <c r="G39" s="9"/>
      <c r="H39" s="2"/>
    </row>
    <row r="40" spans="1:8" ht="15" customHeight="1" x14ac:dyDescent="0.2">
      <c r="A40" s="4"/>
      <c r="B40" s="4"/>
      <c r="C40" s="12" t="s">
        <v>34</v>
      </c>
      <c r="D40" s="13">
        <f>SUM(D37:D39)</f>
        <v>0</v>
      </c>
      <c r="E40" s="13">
        <f>SUM(E37:E39)</f>
        <v>-333494.53000000003</v>
      </c>
      <c r="F40" s="13">
        <f>SUM(F37:F39)</f>
        <v>-333494.53000000003</v>
      </c>
      <c r="G40" s="4"/>
      <c r="H40" s="2"/>
    </row>
    <row r="41" spans="1:8" ht="15" customHeight="1" x14ac:dyDescent="0.2">
      <c r="A41" s="4"/>
      <c r="B41" s="4"/>
      <c r="C41" s="4"/>
      <c r="D41" s="14"/>
      <c r="E41" s="14"/>
      <c r="F41" s="14"/>
      <c r="G41" s="4"/>
      <c r="H41" s="2"/>
    </row>
    <row r="42" spans="1:8" ht="15" customHeight="1" x14ac:dyDescent="0.2">
      <c r="A42" s="6"/>
      <c r="B42" s="8" t="s">
        <v>35</v>
      </c>
      <c r="C42" s="6"/>
      <c r="D42" s="15">
        <f>+D34+D24+D13+D40</f>
        <v>657679</v>
      </c>
      <c r="E42" s="15">
        <f>+E34+E24+E13+E40</f>
        <v>-814980.53</v>
      </c>
      <c r="F42" s="15">
        <f>+F34+F24+F13+F40</f>
        <v>-157301.53000000003</v>
      </c>
      <c r="G42" s="6"/>
      <c r="H42" s="2"/>
    </row>
    <row r="43" spans="1:8" ht="15" customHeight="1" x14ac:dyDescent="0.2">
      <c r="A43" s="6"/>
      <c r="B43" s="8"/>
      <c r="C43" s="6"/>
      <c r="D43" s="16"/>
      <c r="E43" s="16"/>
      <c r="F43" s="16"/>
      <c r="G43" s="6"/>
      <c r="H43" s="2"/>
    </row>
    <row r="44" spans="1:8" ht="15" customHeight="1" x14ac:dyDescent="0.2">
      <c r="A44" s="6"/>
      <c r="B44" s="8" t="s">
        <v>36</v>
      </c>
      <c r="C44" s="6"/>
      <c r="D44" s="16"/>
      <c r="E44" s="16"/>
      <c r="F44" s="16"/>
      <c r="G44" s="6"/>
      <c r="H44" s="2"/>
    </row>
    <row r="45" spans="1:8" ht="15" customHeight="1" x14ac:dyDescent="0.2">
      <c r="A45" s="6"/>
      <c r="B45" s="8"/>
      <c r="C45" s="9" t="s">
        <v>37</v>
      </c>
      <c r="D45" s="16">
        <v>0</v>
      </c>
      <c r="E45" s="16">
        <v>0</v>
      </c>
      <c r="F45" s="16">
        <v>0</v>
      </c>
      <c r="G45" s="6"/>
      <c r="H45" s="2"/>
    </row>
    <row r="46" spans="1:8" ht="15" customHeight="1" x14ac:dyDescent="0.2">
      <c r="A46" s="6"/>
      <c r="B46" s="6"/>
      <c r="C46" s="17" t="s">
        <v>38</v>
      </c>
      <c r="D46" s="14">
        <v>0</v>
      </c>
      <c r="E46" s="14"/>
      <c r="F46" s="14"/>
      <c r="G46" s="19"/>
      <c r="H46" s="2"/>
    </row>
    <row r="47" spans="1:8" ht="15" customHeight="1" x14ac:dyDescent="0.2">
      <c r="A47" s="6"/>
      <c r="B47" s="6"/>
      <c r="C47" s="17" t="s">
        <v>45</v>
      </c>
      <c r="D47" s="18">
        <v>625000</v>
      </c>
      <c r="E47" s="18">
        <v>-625000</v>
      </c>
      <c r="F47" s="11">
        <f>SUM(D47:E47)</f>
        <v>0</v>
      </c>
      <c r="G47" s="19"/>
      <c r="H47" s="2"/>
    </row>
    <row r="48" spans="1:8" ht="15" customHeight="1" x14ac:dyDescent="0.2">
      <c r="A48" s="6"/>
      <c r="B48" s="6"/>
      <c r="C48" s="20" t="s">
        <v>39</v>
      </c>
      <c r="D48" s="18">
        <f>SUM(D45:D47)</f>
        <v>625000</v>
      </c>
      <c r="E48" s="18">
        <f>SUM(E45:E47)</f>
        <v>-625000</v>
      </c>
      <c r="F48" s="18">
        <f>SUM(D48:E48)</f>
        <v>0</v>
      </c>
      <c r="G48" s="19"/>
      <c r="H48" s="2"/>
    </row>
    <row r="49" spans="1:8" ht="15" customHeight="1" x14ac:dyDescent="0.2">
      <c r="A49" s="6"/>
      <c r="B49" s="6"/>
      <c r="C49" s="17"/>
      <c r="D49" s="14"/>
      <c r="E49" s="14"/>
      <c r="F49" s="14"/>
      <c r="G49" s="6"/>
      <c r="H49" s="2"/>
    </row>
    <row r="50" spans="1:8" ht="15" customHeight="1" x14ac:dyDescent="0.2">
      <c r="A50" s="6"/>
      <c r="B50" s="8" t="s">
        <v>40</v>
      </c>
      <c r="C50" s="6"/>
      <c r="D50" s="14"/>
      <c r="E50" s="14"/>
      <c r="F50" s="14"/>
      <c r="G50" s="6"/>
      <c r="H50" s="2"/>
    </row>
    <row r="51" spans="1:8" ht="15" customHeight="1" x14ac:dyDescent="0.2">
      <c r="A51" s="6"/>
      <c r="B51" s="6"/>
      <c r="C51" s="17" t="s">
        <v>41</v>
      </c>
      <c r="D51" s="11">
        <v>0</v>
      </c>
      <c r="E51" s="11">
        <v>-8512.91</v>
      </c>
      <c r="F51" s="11">
        <f>SUM(D51:E51)</f>
        <v>-8512.91</v>
      </c>
      <c r="G51" s="21"/>
      <c r="H51" s="2"/>
    </row>
    <row r="52" spans="1:8" ht="27.75" customHeight="1" thickBot="1" x14ac:dyDescent="0.25">
      <c r="A52" s="6"/>
      <c r="B52" s="8" t="s">
        <v>42</v>
      </c>
      <c r="C52" s="6"/>
      <c r="D52" s="22">
        <f>+D42+D48+D51</f>
        <v>1282679</v>
      </c>
      <c r="E52" s="22">
        <f>+E42+E48+E51</f>
        <v>-1448493.44</v>
      </c>
      <c r="F52" s="22">
        <f>+F42+F48+F51</f>
        <v>-165814.44000000003</v>
      </c>
      <c r="G52" s="6"/>
      <c r="H52" s="2"/>
    </row>
    <row r="53" spans="1:8" ht="13.5" thickTop="1" x14ac:dyDescent="0.2">
      <c r="A53" s="6"/>
      <c r="B53" s="6"/>
      <c r="C53" s="6"/>
      <c r="D53" s="6"/>
      <c r="E53" s="6"/>
      <c r="F53" s="6"/>
      <c r="G53" s="6"/>
    </row>
    <row r="54" spans="1:8" x14ac:dyDescent="0.2">
      <c r="A54" s="6"/>
      <c r="B54" s="6"/>
      <c r="C54" s="6"/>
      <c r="D54" s="6"/>
      <c r="E54" s="6"/>
      <c r="F54" s="6"/>
      <c r="G54" s="6"/>
    </row>
  </sheetData>
  <mergeCells count="4">
    <mergeCell ref="A1:G1"/>
    <mergeCell ref="A2:G2"/>
    <mergeCell ref="A3:G3"/>
    <mergeCell ref="D5:F5"/>
  </mergeCells>
  <conditionalFormatting sqref="H9">
    <cfRule type="iconSet" priority="1">
      <iconSet>
        <cfvo type="percent" val="0"/>
        <cfvo type="percent" val="33"/>
        <cfvo type="percent" val="67"/>
      </iconSet>
    </cfRule>
  </conditionalFormatting>
  <pageMargins left="0.4" right="0.16" top="0.47" bottom="0.23" header="0.3" footer="0.18"/>
  <pageSetup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2022 Budget Includes In-Kind</vt:lpstr>
      <vt:lpstr>'2022 Budget Includes In-Kind'!Print_Area</vt:lpstr>
    </vt:vector>
  </TitlesOfParts>
  <Company>United Cerebral Palsy of Middle Tennessee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Deana Claiborne</dc:creator>
  <cp:lastModifiedBy>Deana Claiborne</cp:lastModifiedBy>
  <dcterms:created xsi:type="dcterms:W3CDTF">2021-08-09T06:17:52Z</dcterms:created>
  <dcterms:modified xsi:type="dcterms:W3CDTF">2021-08-09T17:36:43Z</dcterms:modified>
</cp:coreProperties>
</file>