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4"/>
  </bookViews>
  <sheets>
    <sheet name="Sheet1" sheetId="1" r:id="rId1"/>
    <sheet name="Sheet2" sheetId="2" r:id="rId2"/>
    <sheet name="LIST" sheetId="3" r:id="rId3"/>
    <sheet name="Sheet3" sheetId="4" r:id="rId4"/>
    <sheet name="Sheet4" sheetId="5" r:id="rId5"/>
    <sheet name="CROSS" sheetId="6" r:id="rId6"/>
  </sheets>
  <definedNames>
    <definedName name="_xlnm.Print_Area" localSheetId="5">CROSS!$L$1:$R$34</definedName>
    <definedName name="_xlnm.Print_Area" localSheetId="0">Sheet1!$A$1:$G$49</definedName>
    <definedName name="_xlnm.Print_Area" localSheetId="1">Sheet2!$A$1:$I$25</definedName>
  </definedNames>
  <calcPr calcId="145621"/>
</workbook>
</file>

<file path=xl/calcChain.xml><?xml version="1.0" encoding="utf-8"?>
<calcChain xmlns="http://schemas.openxmlformats.org/spreadsheetml/2006/main">
  <c r="H33" i="5" l="1"/>
  <c r="H15" i="5"/>
  <c r="H22" i="5" s="1"/>
  <c r="Y13" i="4" l="1"/>
  <c r="Y21" i="4" s="1"/>
  <c r="W13" i="4"/>
  <c r="W21" i="4" s="1"/>
  <c r="U13" i="4"/>
  <c r="S13" i="4"/>
  <c r="S21" i="4" s="1"/>
  <c r="Q13" i="4"/>
  <c r="O13" i="4"/>
  <c r="O21" i="4" s="1"/>
  <c r="M13" i="4"/>
  <c r="M21" i="4" s="1"/>
  <c r="K13" i="4"/>
  <c r="K21" i="4" s="1"/>
  <c r="I13" i="4"/>
  <c r="Y31" i="4"/>
  <c r="W31" i="4"/>
  <c r="U31" i="4"/>
  <c r="S31" i="4"/>
  <c r="Q31" i="4"/>
  <c r="O31" i="4"/>
  <c r="M31" i="4"/>
  <c r="K31" i="4"/>
  <c r="I31" i="4"/>
  <c r="I33" i="4" s="1"/>
  <c r="U21" i="4"/>
  <c r="Q21" i="4"/>
  <c r="I21" i="4"/>
  <c r="G31" i="4"/>
  <c r="G33" i="4" s="1"/>
  <c r="G21" i="4"/>
  <c r="G13" i="4"/>
  <c r="W33" i="4" l="1"/>
  <c r="Y33" i="4"/>
  <c r="K33" i="4"/>
  <c r="S33" i="4"/>
  <c r="Q33" i="4"/>
  <c r="O33" i="4"/>
  <c r="M33" i="4"/>
  <c r="U33" i="4"/>
</calcChain>
</file>

<file path=xl/sharedStrings.xml><?xml version="1.0" encoding="utf-8"?>
<sst xmlns="http://schemas.openxmlformats.org/spreadsheetml/2006/main" count="300" uniqueCount="121">
  <si>
    <t>MAURY CHAPLAIN MINISTRIES, INC.</t>
  </si>
  <si>
    <t>P. O. BOX 735</t>
  </si>
  <si>
    <t>COLUMBIA, TN  38402</t>
  </si>
  <si>
    <t>33-1152897</t>
  </si>
  <si>
    <t>414-88-5567</t>
  </si>
  <si>
    <t>DAVID M. BAKER</t>
  </si>
  <si>
    <t>2685 HAMPSHIRE PIKE</t>
  </si>
  <si>
    <t>COLUMBIA, TN  38401</t>
  </si>
  <si>
    <t>305-11-7978</t>
  </si>
  <si>
    <t>DAVID C. BAKER</t>
  </si>
  <si>
    <t>134 MORNINGSIDE DRIVE</t>
  </si>
  <si>
    <t>MARIA CLINE</t>
  </si>
  <si>
    <t>931-284-6705</t>
  </si>
  <si>
    <t>push4him07@gmail.com</t>
  </si>
  <si>
    <t xml:space="preserve"> </t>
  </si>
  <si>
    <t>DATE</t>
  </si>
  <si>
    <t>Joie, Karen</t>
  </si>
  <si>
    <t>Christi, Kim</t>
  </si>
  <si>
    <t>Maribeth, Mary Alice</t>
  </si>
  <si>
    <t>Kathy, Dianne</t>
  </si>
  <si>
    <t>Leah, Jana</t>
  </si>
  <si>
    <t>MAURY CHAPLIN MINISTRIES</t>
  </si>
  <si>
    <t>STATEMENTS OF REVENUE AND EXPENSE</t>
  </si>
  <si>
    <t>REVENUES:</t>
  </si>
  <si>
    <t xml:space="preserve">   CONTRIBUTIONS:</t>
  </si>
  <si>
    <t>BUSINESS</t>
  </si>
  <si>
    <t>CHURCH</t>
  </si>
  <si>
    <t>INDIVIUALS</t>
  </si>
  <si>
    <t>INTEREST INCOME</t>
  </si>
  <si>
    <t>FUND RAISING INCOME</t>
  </si>
  <si>
    <t>TOTAL CONTRIBUTIONS</t>
  </si>
  <si>
    <t>TOTAL REVENUE</t>
  </si>
  <si>
    <t>EXPENSES:</t>
  </si>
  <si>
    <t>OPERATION</t>
  </si>
  <si>
    <t>INSURANCE</t>
  </si>
  <si>
    <t>FUND RAISING EXPENSE</t>
  </si>
  <si>
    <t>TOTAL EXPENSE</t>
  </si>
  <si>
    <t>NET INCOME (LOSS)</t>
  </si>
  <si>
    <t>SALARIES AND BENEFITS</t>
  </si>
  <si>
    <t>GRANTS/MISC.</t>
  </si>
  <si>
    <t>FOR THE</t>
  </si>
  <si>
    <t>YEAR</t>
  </si>
  <si>
    <t>ENDING</t>
  </si>
  <si>
    <t xml:space="preserve">FOR THE </t>
  </si>
  <si>
    <t>9 MONTHS</t>
  </si>
  <si>
    <t>GRANT EXP./MISC.</t>
  </si>
  <si>
    <t>2010 - 2011 -  2 Chaplains - Jeff B. &amp; Dave Derryberry</t>
  </si>
  <si>
    <t>2011 - Added Dave D. to Workmans Comp policy </t>
  </si>
  <si>
    <t>2012- Added P/T Female Chaplain - Lynn S.  (from 2/2012 to 5/31/2014</t>
  </si>
  <si>
    <t>2013- Dave D. resigned 10/31,   MIke Osborne P/T 12/1 - 3/15/2015  - Insurance t increased </t>
  </si>
  <si>
    <t>2014- Jeff B. Retired 12/31,  Krissy N. took Lynn's P/T position    5/2014- 4/2015</t>
  </si>
  <si>
    <t>2015- Ch. Gregory Norton   3/2015 - 2/2016 </t>
  </si>
  <si>
    <t>2016- Ron McCarthy P/T Feb- April,    Ch. David Baker - May </t>
  </si>
  <si>
    <t>2017- Asst. Ch. David C. Baker  June </t>
  </si>
  <si>
    <t>** Church Contributions: started going down 2014 after Dave D. and Jeff B. left  - see spreadsheet</t>
  </si>
  <si>
    <t>NOTES:</t>
  </si>
  <si>
    <t>Sharon, Vicky</t>
  </si>
  <si>
    <t>Joie, Kathy</t>
  </si>
  <si>
    <t>Dianne, Karen</t>
  </si>
  <si>
    <t>KATHY TUCKER</t>
  </si>
  <si>
    <t>MARIBETH GORDON</t>
  </si>
  <si>
    <t>MARY ALICE MALONE</t>
  </si>
  <si>
    <t>LEAH THOMPSON</t>
  </si>
  <si>
    <t>DIANNE KIRK</t>
  </si>
  <si>
    <t>JANA WRIGHT</t>
  </si>
  <si>
    <t>VICKY GORE</t>
  </si>
  <si>
    <t>NAME:</t>
  </si>
  <si>
    <t>EMAIL:</t>
  </si>
  <si>
    <t>KATHY@TAP-RSI.COM</t>
  </si>
  <si>
    <t>KIM STAGGS</t>
  </si>
  <si>
    <t>CHRISTI  PARSONS</t>
  </si>
  <si>
    <t>SHARON  FRANKLIN</t>
  </si>
  <si>
    <t>newbulldogs@yahoo.com</t>
  </si>
  <si>
    <t>KAREN CHRISTIAN</t>
  </si>
  <si>
    <t>leahtho@gmail.com</t>
  </si>
  <si>
    <t>skpbstaggs@att.net</t>
  </si>
  <si>
    <t>pwright53@yahoo.com</t>
  </si>
  <si>
    <t>mlgordon@me.com</t>
  </si>
  <si>
    <t>malonegrandview@gmail.com</t>
  </si>
  <si>
    <t>sfoster51@att.net</t>
  </si>
  <si>
    <t>vgore73@hotmail.com</t>
  </si>
  <si>
    <t>Christi Parsons &lt;christi.parsons@cabulldogs.org&gt;</t>
  </si>
  <si>
    <t>DDKIRK@HOTMAIL.COM</t>
  </si>
  <si>
    <t>THERESA A. WALSH</t>
  </si>
  <si>
    <t>2513 QUEEN BEE DRIVE</t>
  </si>
  <si>
    <t>573-21-6988</t>
  </si>
  <si>
    <t>294-98-5498</t>
  </si>
  <si>
    <t>CASEY MANCINI</t>
  </si>
  <si>
    <t>2185 PREACHER HOLT ROAD</t>
  </si>
  <si>
    <t>MT. PLEASANT, TN  38474</t>
  </si>
  <si>
    <t>CROSS BRIDGES STABLES, LLC</t>
  </si>
  <si>
    <t>868 S. CROSS BRIDGES ROAD</t>
  </si>
  <si>
    <t>85-2547161</t>
  </si>
  <si>
    <t>191-52-0868</t>
  </si>
  <si>
    <t>DENISE A. LITTLE</t>
  </si>
  <si>
    <t>4577 MOORE LANE</t>
  </si>
  <si>
    <t>CULLEOKA, TN  38451</t>
  </si>
  <si>
    <t>33-1152857</t>
  </si>
  <si>
    <t>TENNESSEE ALUMINUM PROCESSORS, INC.</t>
  </si>
  <si>
    <t>P. O. BOX 1058</t>
  </si>
  <si>
    <t>62-1169615</t>
  </si>
  <si>
    <t>414-47-1126</t>
  </si>
  <si>
    <t>JARED SWEENEY</t>
  </si>
  <si>
    <t>1401 CROWE STREET</t>
  </si>
  <si>
    <t>513-72-0137</t>
  </si>
  <si>
    <t>BILL CRAWFORD</t>
  </si>
  <si>
    <t>3309 STILLCORN RIDGE ROAD</t>
  </si>
  <si>
    <t>413-25-8386</t>
  </si>
  <si>
    <t>ANGELA MORTON</t>
  </si>
  <si>
    <t>1955 ROBERT BEND ROAD</t>
  </si>
  <si>
    <t>414-47-1184</t>
  </si>
  <si>
    <t>JERUSHA PITTS</t>
  </si>
  <si>
    <t>2355 WESTGATE COURT</t>
  </si>
  <si>
    <t>411-02-9726</t>
  </si>
  <si>
    <t>3693 TROUSDALE LANE</t>
  </si>
  <si>
    <t>410-25-6871</t>
  </si>
  <si>
    <t>DEXTER DOOLEY</t>
  </si>
  <si>
    <t>1503 TOWSON DRIVE</t>
  </si>
  <si>
    <t>2022 BUDGET</t>
  </si>
  <si>
    <t>SALARIES PAYABLE FROM PRIOR YEAR</t>
  </si>
  <si>
    <t>FIRST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</si>
</sst>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1" fillId="0" borderId="0" xfId="1"/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/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3" fillId="0" borderId="0" xfId="0" applyNumberFormat="1" applyFont="1"/>
    <xf numFmtId="164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4him07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DKIRK@HOTMAIL.COM" TargetMode="External"/><Relationship Id="rId1" Type="http://schemas.openxmlformats.org/officeDocument/2006/relationships/hyperlink" Target="mailto:KATHY@TAP-RSI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F44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5" spans="1:10" x14ac:dyDescent="0.25">
      <c r="F5" s="1">
        <v>17300</v>
      </c>
      <c r="J5" t="s">
        <v>0</v>
      </c>
    </row>
    <row r="6" spans="1:10" x14ac:dyDescent="0.25">
      <c r="J6" t="s">
        <v>1</v>
      </c>
    </row>
    <row r="7" spans="1:10" x14ac:dyDescent="0.25">
      <c r="A7" t="s">
        <v>3</v>
      </c>
      <c r="D7" t="s">
        <v>4</v>
      </c>
      <c r="J7" t="s">
        <v>2</v>
      </c>
    </row>
    <row r="10" spans="1:10" x14ac:dyDescent="0.25">
      <c r="A10" t="s">
        <v>5</v>
      </c>
    </row>
    <row r="13" spans="1:10" x14ac:dyDescent="0.25">
      <c r="A13" t="s">
        <v>6</v>
      </c>
    </row>
    <row r="15" spans="1:10" x14ac:dyDescent="0.25">
      <c r="A15" t="s">
        <v>7</v>
      </c>
    </row>
    <row r="28" spans="1:1" x14ac:dyDescent="0.25">
      <c r="A28" t="s">
        <v>0</v>
      </c>
    </row>
    <row r="29" spans="1:1" x14ac:dyDescent="0.25">
      <c r="A29" t="s">
        <v>1</v>
      </c>
    </row>
    <row r="30" spans="1:1" x14ac:dyDescent="0.25">
      <c r="A30" t="s">
        <v>2</v>
      </c>
    </row>
    <row r="33" spans="1:6" x14ac:dyDescent="0.25">
      <c r="F33" s="1">
        <v>34950</v>
      </c>
    </row>
    <row r="35" spans="1:6" x14ac:dyDescent="0.25">
      <c r="A35" t="s">
        <v>3</v>
      </c>
      <c r="D35" t="s">
        <v>8</v>
      </c>
    </row>
    <row r="38" spans="1:6" x14ac:dyDescent="0.25">
      <c r="A38" t="s">
        <v>9</v>
      </c>
    </row>
    <row r="41" spans="1:6" x14ac:dyDescent="0.25">
      <c r="A41" t="s">
        <v>10</v>
      </c>
    </row>
    <row r="43" spans="1:6" x14ac:dyDescent="0.25">
      <c r="A43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workbookViewId="0">
      <selection activeCell="B23" sqref="B23"/>
    </sheetView>
  </sheetViews>
  <sheetFormatPr defaultRowHeight="15" x14ac:dyDescent="0.25"/>
  <sheetData>
    <row r="4" spans="1:9" x14ac:dyDescent="0.25">
      <c r="A4" t="s">
        <v>0</v>
      </c>
    </row>
    <row r="6" spans="1:9" x14ac:dyDescent="0.25">
      <c r="A6" t="s">
        <v>1</v>
      </c>
    </row>
    <row r="8" spans="1:9" x14ac:dyDescent="0.25">
      <c r="A8" t="s">
        <v>2</v>
      </c>
    </row>
    <row r="10" spans="1:9" x14ac:dyDescent="0.25">
      <c r="A10" t="s">
        <v>11</v>
      </c>
      <c r="E10" t="s">
        <v>12</v>
      </c>
    </row>
    <row r="12" spans="1:9" x14ac:dyDescent="0.25">
      <c r="A12" s="2" t="s">
        <v>13</v>
      </c>
    </row>
    <row r="13" spans="1:9" x14ac:dyDescent="0.25">
      <c r="A13" s="2"/>
    </row>
    <row r="14" spans="1:9" x14ac:dyDescent="0.25">
      <c r="A14" t="s">
        <v>3</v>
      </c>
      <c r="E14">
        <v>2</v>
      </c>
      <c r="G14">
        <v>0</v>
      </c>
      <c r="I14" s="1">
        <v>56250</v>
      </c>
    </row>
    <row r="22" spans="2:2" x14ac:dyDescent="0.25">
      <c r="B22" t="s">
        <v>14</v>
      </c>
    </row>
  </sheetData>
  <hyperlinks>
    <hyperlink ref="A1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8"/>
  <sheetViews>
    <sheetView topLeftCell="A4" workbookViewId="0">
      <selection activeCell="A27" sqref="A27:I39"/>
    </sheetView>
  </sheetViews>
  <sheetFormatPr defaultRowHeight="15" x14ac:dyDescent="0.25"/>
  <cols>
    <col min="1" max="1" width="10.7109375" bestFit="1" customWidth="1"/>
  </cols>
  <sheetData>
    <row r="5" spans="1:7" x14ac:dyDescent="0.25">
      <c r="A5" s="5" t="s">
        <v>15</v>
      </c>
    </row>
    <row r="6" spans="1:7" x14ac:dyDescent="0.25">
      <c r="A6" s="4">
        <v>43891</v>
      </c>
      <c r="B6" t="s">
        <v>19</v>
      </c>
      <c r="G6" t="s">
        <v>14</v>
      </c>
    </row>
    <row r="7" spans="1:7" x14ac:dyDescent="0.25">
      <c r="A7" s="4">
        <v>43898</v>
      </c>
      <c r="B7" s="3" t="s">
        <v>18</v>
      </c>
      <c r="G7" t="s">
        <v>14</v>
      </c>
    </row>
    <row r="8" spans="1:7" x14ac:dyDescent="0.25">
      <c r="A8" s="4">
        <v>43905</v>
      </c>
      <c r="B8" s="3" t="s">
        <v>17</v>
      </c>
      <c r="G8" t="s">
        <v>14</v>
      </c>
    </row>
    <row r="9" spans="1:7" x14ac:dyDescent="0.25">
      <c r="A9" s="4">
        <v>43912</v>
      </c>
      <c r="B9" s="3" t="s">
        <v>57</v>
      </c>
      <c r="G9" t="s">
        <v>14</v>
      </c>
    </row>
    <row r="10" spans="1:7" x14ac:dyDescent="0.25">
      <c r="A10" s="4">
        <v>43919</v>
      </c>
      <c r="B10" s="3" t="s">
        <v>18</v>
      </c>
      <c r="G10" t="s">
        <v>14</v>
      </c>
    </row>
    <row r="11" spans="1:7" x14ac:dyDescent="0.25">
      <c r="A11" s="4">
        <v>43926</v>
      </c>
      <c r="B11" s="3" t="s">
        <v>20</v>
      </c>
      <c r="G11" t="s">
        <v>14</v>
      </c>
    </row>
    <row r="12" spans="1:7" x14ac:dyDescent="0.25">
      <c r="A12" s="4">
        <v>43933</v>
      </c>
      <c r="B12" s="3" t="s">
        <v>19</v>
      </c>
      <c r="G12" t="s">
        <v>14</v>
      </c>
    </row>
    <row r="13" spans="1:7" x14ac:dyDescent="0.25">
      <c r="A13" s="4">
        <v>43940</v>
      </c>
      <c r="B13" s="3" t="s">
        <v>17</v>
      </c>
      <c r="G13" t="s">
        <v>14</v>
      </c>
    </row>
    <row r="14" spans="1:7" x14ac:dyDescent="0.25">
      <c r="A14" s="4">
        <v>43947</v>
      </c>
      <c r="B14" s="3" t="s">
        <v>56</v>
      </c>
    </row>
    <row r="15" spans="1:7" x14ac:dyDescent="0.25">
      <c r="A15" s="4">
        <v>43954</v>
      </c>
      <c r="B15" s="3" t="s">
        <v>16</v>
      </c>
    </row>
    <row r="16" spans="1:7" x14ac:dyDescent="0.25">
      <c r="A16" s="4">
        <v>43961</v>
      </c>
      <c r="B16" s="3" t="s">
        <v>58</v>
      </c>
    </row>
    <row r="17" spans="1:4" x14ac:dyDescent="0.25">
      <c r="A17" s="4">
        <v>43968</v>
      </c>
      <c r="B17" s="3" t="s">
        <v>20</v>
      </c>
    </row>
    <row r="18" spans="1:4" x14ac:dyDescent="0.25">
      <c r="A18" s="4">
        <v>43975</v>
      </c>
      <c r="B18" s="3" t="s">
        <v>56</v>
      </c>
    </row>
    <row r="19" spans="1:4" x14ac:dyDescent="0.25">
      <c r="A19" s="4">
        <v>43982</v>
      </c>
      <c r="B19" s="3" t="s">
        <v>18</v>
      </c>
    </row>
    <row r="20" spans="1:4" x14ac:dyDescent="0.25">
      <c r="A20" s="4">
        <v>43989</v>
      </c>
      <c r="B20" s="3" t="s">
        <v>19</v>
      </c>
    </row>
    <row r="21" spans="1:4" x14ac:dyDescent="0.25">
      <c r="A21" s="4">
        <v>43996</v>
      </c>
      <c r="B21" s="3" t="s">
        <v>56</v>
      </c>
    </row>
    <row r="22" spans="1:4" x14ac:dyDescent="0.25">
      <c r="A22" s="4">
        <v>44003</v>
      </c>
      <c r="B22" s="3" t="s">
        <v>17</v>
      </c>
    </row>
    <row r="23" spans="1:4" x14ac:dyDescent="0.25">
      <c r="A23" s="4">
        <v>44010</v>
      </c>
      <c r="B23" s="3" t="s">
        <v>20</v>
      </c>
    </row>
    <row r="27" spans="1:4" x14ac:dyDescent="0.25">
      <c r="A27" t="s">
        <v>66</v>
      </c>
      <c r="D27" t="s">
        <v>67</v>
      </c>
    </row>
    <row r="28" spans="1:4" x14ac:dyDescent="0.25">
      <c r="A28" t="s">
        <v>59</v>
      </c>
      <c r="D28" s="2" t="s">
        <v>68</v>
      </c>
    </row>
    <row r="29" spans="1:4" x14ac:dyDescent="0.25">
      <c r="A29" t="s">
        <v>60</v>
      </c>
      <c r="D29" t="s">
        <v>77</v>
      </c>
    </row>
    <row r="30" spans="1:4" x14ac:dyDescent="0.25">
      <c r="A30" t="s">
        <v>61</v>
      </c>
      <c r="D30" t="s">
        <v>78</v>
      </c>
    </row>
    <row r="31" spans="1:4" x14ac:dyDescent="0.25">
      <c r="A31" t="s">
        <v>70</v>
      </c>
      <c r="D31" t="s">
        <v>81</v>
      </c>
    </row>
    <row r="32" spans="1:4" x14ac:dyDescent="0.25">
      <c r="A32" t="s">
        <v>62</v>
      </c>
      <c r="D32" t="s">
        <v>74</v>
      </c>
    </row>
    <row r="33" spans="1:4" x14ac:dyDescent="0.25">
      <c r="A33" t="s">
        <v>63</v>
      </c>
      <c r="D33" s="2" t="s">
        <v>82</v>
      </c>
    </row>
    <row r="34" spans="1:4" x14ac:dyDescent="0.25">
      <c r="A34" t="s">
        <v>71</v>
      </c>
      <c r="D34" t="s">
        <v>79</v>
      </c>
    </row>
    <row r="35" spans="1:4" x14ac:dyDescent="0.25">
      <c r="A35" t="s">
        <v>64</v>
      </c>
      <c r="D35" t="s">
        <v>76</v>
      </c>
    </row>
    <row r="36" spans="1:4" x14ac:dyDescent="0.25">
      <c r="A36" t="s">
        <v>65</v>
      </c>
      <c r="D36" t="s">
        <v>80</v>
      </c>
    </row>
    <row r="37" spans="1:4" x14ac:dyDescent="0.25">
      <c r="A37" t="s">
        <v>69</v>
      </c>
      <c r="D37" t="s">
        <v>75</v>
      </c>
    </row>
    <row r="38" spans="1:4" x14ac:dyDescent="0.25">
      <c r="A38" t="s">
        <v>73</v>
      </c>
      <c r="D38" t="s">
        <v>72</v>
      </c>
    </row>
  </sheetData>
  <hyperlinks>
    <hyperlink ref="D28" r:id="rId1"/>
    <hyperlink ref="D33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7"/>
  <sheetViews>
    <sheetView workbookViewId="0">
      <selection activeCell="A2" sqref="A2:F34"/>
    </sheetView>
  </sheetViews>
  <sheetFormatPr defaultRowHeight="15" x14ac:dyDescent="0.25"/>
  <cols>
    <col min="7" max="7" width="10.7109375" bestFit="1" customWidth="1"/>
    <col min="9" max="9" width="10.7109375" bestFit="1" customWidth="1"/>
    <col min="11" max="11" width="10.7109375" bestFit="1" customWidth="1"/>
    <col min="13" max="13" width="10.7109375" bestFit="1" customWidth="1"/>
    <col min="15" max="15" width="10.7109375" bestFit="1" customWidth="1"/>
    <col min="17" max="17" width="10.7109375" bestFit="1" customWidth="1"/>
    <col min="19" max="19" width="10.7109375" bestFit="1" customWidth="1"/>
    <col min="21" max="21" width="10.7109375" bestFit="1" customWidth="1"/>
    <col min="23" max="23" width="10.7109375" bestFit="1" customWidth="1"/>
    <col min="25" max="25" width="9.7109375" bestFit="1" customWidth="1"/>
  </cols>
  <sheetData>
    <row r="2" spans="1:25" x14ac:dyDescent="0.25">
      <c r="A2" t="s">
        <v>21</v>
      </c>
    </row>
    <row r="3" spans="1:25" x14ac:dyDescent="0.25">
      <c r="A3" t="s">
        <v>22</v>
      </c>
      <c r="G3" s="16" t="s">
        <v>40</v>
      </c>
      <c r="H3" s="11"/>
      <c r="I3" s="16" t="s">
        <v>40</v>
      </c>
      <c r="J3" s="11"/>
      <c r="K3" s="16" t="s">
        <v>40</v>
      </c>
      <c r="L3" s="11"/>
      <c r="M3" s="16" t="s">
        <v>40</v>
      </c>
      <c r="N3" s="11"/>
      <c r="O3" s="16" t="s">
        <v>40</v>
      </c>
      <c r="P3" s="11"/>
      <c r="Q3" s="16" t="s">
        <v>40</v>
      </c>
      <c r="R3" s="11"/>
      <c r="S3" s="16" t="s">
        <v>40</v>
      </c>
      <c r="T3" s="11"/>
      <c r="U3" s="16" t="s">
        <v>40</v>
      </c>
      <c r="V3" s="11"/>
      <c r="W3" s="16" t="s">
        <v>40</v>
      </c>
      <c r="X3" s="11"/>
      <c r="Y3" s="16" t="s">
        <v>43</v>
      </c>
    </row>
    <row r="4" spans="1:25" x14ac:dyDescent="0.25">
      <c r="G4" s="16" t="s">
        <v>41</v>
      </c>
      <c r="H4" s="11"/>
      <c r="I4" s="16" t="s">
        <v>41</v>
      </c>
      <c r="J4" s="11"/>
      <c r="K4" s="16" t="s">
        <v>41</v>
      </c>
      <c r="L4" s="11"/>
      <c r="M4" s="16" t="s">
        <v>41</v>
      </c>
      <c r="N4" s="11"/>
      <c r="O4" s="16" t="s">
        <v>41</v>
      </c>
      <c r="P4" s="11"/>
      <c r="Q4" s="16" t="s">
        <v>41</v>
      </c>
      <c r="R4" s="11"/>
      <c r="S4" s="16" t="s">
        <v>41</v>
      </c>
      <c r="T4" s="11"/>
      <c r="U4" s="16" t="s">
        <v>41</v>
      </c>
      <c r="V4" s="11"/>
      <c r="W4" s="16" t="s">
        <v>41</v>
      </c>
      <c r="X4" s="11"/>
      <c r="Y4" s="16" t="s">
        <v>44</v>
      </c>
    </row>
    <row r="5" spans="1:25" x14ac:dyDescent="0.25">
      <c r="G5" s="16" t="s">
        <v>42</v>
      </c>
      <c r="H5" s="11"/>
      <c r="I5" s="16" t="s">
        <v>42</v>
      </c>
      <c r="J5" s="11"/>
      <c r="K5" s="16" t="s">
        <v>42</v>
      </c>
      <c r="L5" s="11"/>
      <c r="M5" s="16" t="s">
        <v>42</v>
      </c>
      <c r="N5" s="11"/>
      <c r="O5" s="16" t="s">
        <v>42</v>
      </c>
      <c r="P5" s="11"/>
      <c r="Q5" s="16" t="s">
        <v>42</v>
      </c>
      <c r="R5" s="11"/>
      <c r="S5" s="16" t="s">
        <v>42</v>
      </c>
      <c r="T5" s="11"/>
      <c r="U5" s="16" t="s">
        <v>42</v>
      </c>
      <c r="V5" s="11"/>
      <c r="W5" s="16" t="s">
        <v>42</v>
      </c>
      <c r="X5" s="11"/>
      <c r="Y5" s="16" t="s">
        <v>42</v>
      </c>
    </row>
    <row r="6" spans="1:25" x14ac:dyDescent="0.25">
      <c r="A6" t="s">
        <v>14</v>
      </c>
      <c r="G6" s="15">
        <v>40543</v>
      </c>
      <c r="H6" s="10"/>
      <c r="I6" s="9">
        <v>40908</v>
      </c>
      <c r="J6" s="10"/>
      <c r="K6" s="9">
        <v>41274</v>
      </c>
      <c r="L6" s="10"/>
      <c r="M6" s="9">
        <v>41639</v>
      </c>
      <c r="N6" s="10"/>
      <c r="O6" s="9">
        <v>42004</v>
      </c>
      <c r="P6" s="10"/>
      <c r="Q6" s="9">
        <v>42369</v>
      </c>
      <c r="R6" s="10"/>
      <c r="S6" s="9">
        <v>42735</v>
      </c>
      <c r="T6" s="10"/>
      <c r="U6" s="9">
        <v>43100</v>
      </c>
      <c r="V6" s="10"/>
      <c r="W6" s="9">
        <v>43465</v>
      </c>
      <c r="X6" s="10"/>
      <c r="Y6" s="9">
        <v>43738</v>
      </c>
    </row>
    <row r="7" spans="1:25" x14ac:dyDescent="0.25">
      <c r="I7" t="s">
        <v>14</v>
      </c>
    </row>
    <row r="8" spans="1:25" x14ac:dyDescent="0.25">
      <c r="A8" s="11" t="s">
        <v>23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x14ac:dyDescent="0.25">
      <c r="A9" t="s">
        <v>24</v>
      </c>
      <c r="G9" s="6" t="s">
        <v>14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5" x14ac:dyDescent="0.25">
      <c r="B10" t="s">
        <v>25</v>
      </c>
      <c r="G10" s="7">
        <v>8639</v>
      </c>
      <c r="H10" s="7"/>
      <c r="I10" s="7">
        <v>10420</v>
      </c>
      <c r="J10" s="7"/>
      <c r="K10" s="7">
        <v>2583</v>
      </c>
      <c r="L10" s="7"/>
      <c r="M10" s="7">
        <v>2037</v>
      </c>
      <c r="N10" s="7"/>
      <c r="O10" s="7">
        <v>2961</v>
      </c>
      <c r="P10" s="7"/>
      <c r="Q10" s="7">
        <v>4726</v>
      </c>
      <c r="R10" s="7"/>
      <c r="S10" s="7">
        <v>7878</v>
      </c>
      <c r="T10" s="7"/>
      <c r="U10" s="7">
        <v>7624</v>
      </c>
      <c r="V10" s="7"/>
      <c r="W10" s="7">
        <v>5445</v>
      </c>
      <c r="X10" s="7"/>
      <c r="Y10" s="7">
        <v>920</v>
      </c>
    </row>
    <row r="11" spans="1:25" x14ac:dyDescent="0.25">
      <c r="B11" t="s">
        <v>26</v>
      </c>
      <c r="G11" s="7">
        <v>28007</v>
      </c>
      <c r="H11" s="7"/>
      <c r="I11" s="7">
        <v>28797</v>
      </c>
      <c r="J11" s="7"/>
      <c r="K11" s="7">
        <v>26705</v>
      </c>
      <c r="L11" s="7"/>
      <c r="M11" s="7">
        <v>27918</v>
      </c>
      <c r="N11" s="7"/>
      <c r="O11" s="7">
        <v>24500</v>
      </c>
      <c r="P11" s="7"/>
      <c r="Q11" s="7">
        <v>20898</v>
      </c>
      <c r="R11" s="7"/>
      <c r="S11" s="7">
        <v>24015</v>
      </c>
      <c r="T11" s="7"/>
      <c r="U11" s="7">
        <v>14303</v>
      </c>
      <c r="V11" s="7"/>
      <c r="W11" s="7">
        <v>11399</v>
      </c>
      <c r="X11" s="7"/>
      <c r="Y11" s="7">
        <v>10888</v>
      </c>
    </row>
    <row r="12" spans="1:25" x14ac:dyDescent="0.25">
      <c r="B12" t="s">
        <v>27</v>
      </c>
      <c r="G12" s="8">
        <v>14438</v>
      </c>
      <c r="H12" s="7"/>
      <c r="I12" s="8">
        <v>15729</v>
      </c>
      <c r="J12" s="7"/>
      <c r="K12" s="8">
        <v>19681</v>
      </c>
      <c r="L12" s="7"/>
      <c r="M12" s="8">
        <v>34551</v>
      </c>
      <c r="N12" s="7"/>
      <c r="O12" s="8">
        <v>24879</v>
      </c>
      <c r="P12" s="7"/>
      <c r="Q12" s="8">
        <v>28900</v>
      </c>
      <c r="R12" s="7"/>
      <c r="S12" s="8">
        <v>17152</v>
      </c>
      <c r="T12" s="7"/>
      <c r="U12" s="8">
        <v>8790</v>
      </c>
      <c r="V12" s="7"/>
      <c r="W12" s="8">
        <v>12929</v>
      </c>
      <c r="X12" s="7"/>
      <c r="Y12" s="8">
        <v>14256</v>
      </c>
    </row>
    <row r="13" spans="1:25" x14ac:dyDescent="0.25">
      <c r="C13" t="s">
        <v>30</v>
      </c>
      <c r="G13" s="7">
        <f>SUM(G10:G12)</f>
        <v>51084</v>
      </c>
      <c r="H13" s="7"/>
      <c r="I13" s="7">
        <f t="shared" ref="I13:Y13" si="0">SUM(I10:I12)</f>
        <v>54946</v>
      </c>
      <c r="J13" s="7" t="s">
        <v>14</v>
      </c>
      <c r="K13" s="7">
        <f t="shared" si="0"/>
        <v>48969</v>
      </c>
      <c r="L13" s="7" t="s">
        <v>14</v>
      </c>
      <c r="M13" s="7">
        <f t="shared" si="0"/>
        <v>64506</v>
      </c>
      <c r="N13" s="7" t="s">
        <v>14</v>
      </c>
      <c r="O13" s="7">
        <f t="shared" si="0"/>
        <v>52340</v>
      </c>
      <c r="P13" s="7" t="s">
        <v>14</v>
      </c>
      <c r="Q13" s="7">
        <f t="shared" si="0"/>
        <v>54524</v>
      </c>
      <c r="R13" s="7" t="s">
        <v>14</v>
      </c>
      <c r="S13" s="7">
        <f t="shared" si="0"/>
        <v>49045</v>
      </c>
      <c r="T13" s="7" t="s">
        <v>14</v>
      </c>
      <c r="U13" s="7">
        <f t="shared" si="0"/>
        <v>30717</v>
      </c>
      <c r="V13" s="7" t="s">
        <v>14</v>
      </c>
      <c r="W13" s="7">
        <f t="shared" si="0"/>
        <v>29773</v>
      </c>
      <c r="X13" s="7" t="s">
        <v>14</v>
      </c>
      <c r="Y13" s="7">
        <f t="shared" si="0"/>
        <v>26064</v>
      </c>
    </row>
    <row r="14" spans="1:25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t="s">
        <v>28</v>
      </c>
      <c r="G15" s="7">
        <v>41</v>
      </c>
      <c r="H15" s="7"/>
      <c r="I15" s="7">
        <v>51</v>
      </c>
      <c r="J15" s="7"/>
      <c r="K15" s="7">
        <v>33</v>
      </c>
      <c r="L15" s="7"/>
      <c r="M15" s="7">
        <v>24</v>
      </c>
      <c r="N15" s="7"/>
      <c r="O15" s="7">
        <v>5</v>
      </c>
      <c r="P15" s="7"/>
      <c r="Q15" s="7">
        <v>0</v>
      </c>
      <c r="R15" s="7"/>
      <c r="S15" s="7">
        <v>3</v>
      </c>
      <c r="T15" s="7"/>
      <c r="U15" s="7">
        <v>5</v>
      </c>
      <c r="V15" s="7"/>
      <c r="W15" s="7">
        <v>1</v>
      </c>
      <c r="X15" s="7"/>
      <c r="Y15" s="7">
        <v>0</v>
      </c>
    </row>
    <row r="16" spans="1:25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6" x14ac:dyDescent="0.25">
      <c r="A17" t="s">
        <v>29</v>
      </c>
      <c r="G17" s="7">
        <v>19120</v>
      </c>
      <c r="H17" s="7"/>
      <c r="I17" s="7">
        <v>9797</v>
      </c>
      <c r="J17" s="7"/>
      <c r="K17" s="7">
        <v>22928</v>
      </c>
      <c r="L17" s="7"/>
      <c r="M17" s="7">
        <v>14346</v>
      </c>
      <c r="N17" s="7"/>
      <c r="O17" s="7">
        <v>19373</v>
      </c>
      <c r="P17" s="7"/>
      <c r="Q17" s="7">
        <v>2340</v>
      </c>
      <c r="R17" s="7"/>
      <c r="S17" s="7">
        <v>15884</v>
      </c>
      <c r="T17" s="7"/>
      <c r="U17" s="7">
        <v>19922</v>
      </c>
      <c r="V17" s="7"/>
      <c r="W17" s="7">
        <v>14465</v>
      </c>
      <c r="X17" s="7"/>
      <c r="Y17" s="7">
        <v>17107</v>
      </c>
    </row>
    <row r="18" spans="1:26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x14ac:dyDescent="0.25">
      <c r="A19" t="s">
        <v>39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8">
        <v>1500</v>
      </c>
      <c r="R19" s="7"/>
      <c r="S19" s="7"/>
      <c r="T19" s="7"/>
      <c r="U19" s="8">
        <v>1546</v>
      </c>
      <c r="V19" s="7"/>
      <c r="W19" s="7"/>
      <c r="X19" s="7"/>
      <c r="Y19" s="8">
        <v>3750</v>
      </c>
    </row>
    <row r="20" spans="1:26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s="11" customFormat="1" x14ac:dyDescent="0.25">
      <c r="C21" s="11" t="s">
        <v>31</v>
      </c>
      <c r="G21" s="12">
        <f>SUM(G13:G19)</f>
        <v>70245</v>
      </c>
      <c r="H21" s="12"/>
      <c r="I21" s="12">
        <f t="shared" ref="I21:Y21" si="1">SUM(I13:I19)</f>
        <v>64794</v>
      </c>
      <c r="J21" s="12" t="s">
        <v>14</v>
      </c>
      <c r="K21" s="12">
        <f t="shared" si="1"/>
        <v>71930</v>
      </c>
      <c r="L21" s="12" t="s">
        <v>14</v>
      </c>
      <c r="M21" s="12">
        <f t="shared" si="1"/>
        <v>78876</v>
      </c>
      <c r="N21" s="12" t="s">
        <v>14</v>
      </c>
      <c r="O21" s="12">
        <f t="shared" si="1"/>
        <v>71718</v>
      </c>
      <c r="P21" s="12" t="s">
        <v>14</v>
      </c>
      <c r="Q21" s="12">
        <f t="shared" si="1"/>
        <v>58364</v>
      </c>
      <c r="R21" s="12" t="s">
        <v>14</v>
      </c>
      <c r="S21" s="12">
        <f t="shared" si="1"/>
        <v>64932</v>
      </c>
      <c r="T21" s="12" t="s">
        <v>14</v>
      </c>
      <c r="U21" s="12">
        <f t="shared" si="1"/>
        <v>52190</v>
      </c>
      <c r="V21" s="12" t="s">
        <v>14</v>
      </c>
      <c r="W21" s="12">
        <f t="shared" si="1"/>
        <v>44239</v>
      </c>
      <c r="X21" s="12" t="s">
        <v>14</v>
      </c>
      <c r="Y21" s="12">
        <f t="shared" si="1"/>
        <v>46921</v>
      </c>
    </row>
    <row r="22" spans="1:26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6" x14ac:dyDescent="0.25">
      <c r="A23" s="11" t="s">
        <v>32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6" x14ac:dyDescent="0.25">
      <c r="B24" t="s">
        <v>25</v>
      </c>
      <c r="G24" s="7">
        <v>735</v>
      </c>
      <c r="H24" s="7"/>
      <c r="I24" s="7">
        <v>747</v>
      </c>
      <c r="J24" s="7"/>
      <c r="K24" s="7">
        <v>468</v>
      </c>
      <c r="L24" s="7"/>
      <c r="M24" s="7">
        <v>1528</v>
      </c>
      <c r="N24" s="7"/>
      <c r="O24" s="7">
        <v>870</v>
      </c>
      <c r="P24" s="7"/>
      <c r="Q24" s="7">
        <v>1125</v>
      </c>
      <c r="R24" s="7"/>
      <c r="S24" s="7">
        <v>5829</v>
      </c>
      <c r="T24" s="7"/>
      <c r="U24" s="7">
        <v>5321</v>
      </c>
      <c r="V24" s="7"/>
      <c r="W24" s="7">
        <v>1963</v>
      </c>
      <c r="X24" s="7"/>
      <c r="Y24" s="7">
        <v>6699</v>
      </c>
    </row>
    <row r="25" spans="1:26" x14ac:dyDescent="0.25">
      <c r="B25" t="s">
        <v>33</v>
      </c>
      <c r="G25" s="7">
        <v>2965</v>
      </c>
      <c r="H25" s="7"/>
      <c r="I25" s="7">
        <v>3270</v>
      </c>
      <c r="J25" s="7"/>
      <c r="K25" s="7">
        <v>4206</v>
      </c>
      <c r="L25" s="7"/>
      <c r="M25" s="7">
        <v>3453</v>
      </c>
      <c r="N25" s="7"/>
      <c r="O25" s="7">
        <v>4418</v>
      </c>
      <c r="P25" s="7"/>
      <c r="Q25" s="7">
        <v>2345</v>
      </c>
      <c r="R25" s="7"/>
      <c r="S25" s="7">
        <v>4135</v>
      </c>
      <c r="T25" s="7"/>
      <c r="U25" s="7">
        <v>1679</v>
      </c>
      <c r="V25" s="7"/>
      <c r="W25" s="7">
        <v>2093</v>
      </c>
      <c r="X25" s="7"/>
      <c r="Y25" s="7">
        <v>945</v>
      </c>
    </row>
    <row r="26" spans="1:26" x14ac:dyDescent="0.25">
      <c r="B26" t="s">
        <v>34</v>
      </c>
      <c r="G26" s="7">
        <v>5639</v>
      </c>
      <c r="H26" s="7"/>
      <c r="I26" s="7">
        <v>8058</v>
      </c>
      <c r="J26" s="7"/>
      <c r="K26" s="7">
        <v>7412</v>
      </c>
      <c r="L26" s="7"/>
      <c r="M26" s="7">
        <v>11708</v>
      </c>
      <c r="N26" s="7"/>
      <c r="O26" s="7">
        <v>9356</v>
      </c>
      <c r="P26" s="7"/>
      <c r="Q26" s="7">
        <v>3379</v>
      </c>
      <c r="R26" s="7"/>
      <c r="S26" s="7">
        <v>6314</v>
      </c>
      <c r="T26" s="7"/>
      <c r="U26" s="7">
        <v>2717</v>
      </c>
      <c r="V26" s="7"/>
      <c r="W26" s="7">
        <v>4387</v>
      </c>
      <c r="X26" s="7"/>
      <c r="Y26" s="7">
        <v>1980</v>
      </c>
    </row>
    <row r="27" spans="1:26" x14ac:dyDescent="0.25">
      <c r="B27" t="s">
        <v>35</v>
      </c>
      <c r="G27" s="7">
        <v>1130</v>
      </c>
      <c r="H27" s="7"/>
      <c r="I27" s="7">
        <v>782</v>
      </c>
      <c r="J27" s="7"/>
      <c r="K27" s="7">
        <v>2628</v>
      </c>
      <c r="L27" s="7"/>
      <c r="M27" s="7">
        <v>2119</v>
      </c>
      <c r="N27" s="7"/>
      <c r="O27" s="7">
        <v>1236</v>
      </c>
      <c r="P27" s="7"/>
      <c r="Q27" s="7">
        <v>2338</v>
      </c>
      <c r="R27" s="7"/>
      <c r="S27" s="7">
        <v>2936</v>
      </c>
      <c r="T27" s="7"/>
      <c r="U27" s="7">
        <v>2858</v>
      </c>
      <c r="V27" s="7"/>
      <c r="W27" s="7">
        <v>1451</v>
      </c>
      <c r="X27" s="7"/>
      <c r="Y27" s="7">
        <v>1840</v>
      </c>
    </row>
    <row r="28" spans="1:26" x14ac:dyDescent="0.25">
      <c r="B28" t="s">
        <v>45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801</v>
      </c>
      <c r="T28" s="7"/>
      <c r="U28" s="7"/>
      <c r="V28" s="7"/>
      <c r="W28" s="7">
        <v>161</v>
      </c>
      <c r="X28" s="7"/>
      <c r="Y28" s="7">
        <v>3750</v>
      </c>
    </row>
    <row r="29" spans="1:26" x14ac:dyDescent="0.25">
      <c r="B29" t="s">
        <v>38</v>
      </c>
      <c r="G29" s="8">
        <v>57947</v>
      </c>
      <c r="H29" s="7"/>
      <c r="I29" s="8">
        <v>57947</v>
      </c>
      <c r="J29" s="7"/>
      <c r="K29" s="8">
        <v>70970</v>
      </c>
      <c r="L29" s="7"/>
      <c r="M29" s="8">
        <v>69495</v>
      </c>
      <c r="N29" s="7"/>
      <c r="O29" s="8">
        <v>62436</v>
      </c>
      <c r="P29" s="7"/>
      <c r="Q29" s="8">
        <v>44889</v>
      </c>
      <c r="R29" s="7"/>
      <c r="S29" s="8">
        <v>23909</v>
      </c>
      <c r="T29" s="7"/>
      <c r="U29" s="8">
        <v>47750</v>
      </c>
      <c r="V29" s="7"/>
      <c r="W29" s="8">
        <v>56250</v>
      </c>
      <c r="X29" s="7"/>
      <c r="Y29" s="7">
        <v>38250</v>
      </c>
    </row>
    <row r="30" spans="1:26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11" customFormat="1" x14ac:dyDescent="0.25">
      <c r="C31" s="11" t="s">
        <v>36</v>
      </c>
      <c r="G31" s="13">
        <f>SUM(G24:G30)</f>
        <v>68416</v>
      </c>
      <c r="H31" s="13" t="s">
        <v>14</v>
      </c>
      <c r="I31" s="13">
        <f>SUM(I24:I30)</f>
        <v>70804</v>
      </c>
      <c r="J31" s="13" t="s">
        <v>14</v>
      </c>
      <c r="K31" s="13">
        <f>SUM(K24:K30)</f>
        <v>85684</v>
      </c>
      <c r="L31" s="13" t="s">
        <v>14</v>
      </c>
      <c r="M31" s="13">
        <f>SUM(M24:M30)</f>
        <v>88303</v>
      </c>
      <c r="N31" s="13" t="s">
        <v>14</v>
      </c>
      <c r="O31" s="13">
        <f>SUM(O24:O30)</f>
        <v>78316</v>
      </c>
      <c r="P31" s="13" t="s">
        <v>14</v>
      </c>
      <c r="Q31" s="13">
        <f>SUM(Q24:Q30)</f>
        <v>54076</v>
      </c>
      <c r="R31" s="13" t="s">
        <v>14</v>
      </c>
      <c r="S31" s="13">
        <f>SUM(S24:S30)</f>
        <v>43924</v>
      </c>
      <c r="T31" s="13" t="s">
        <v>14</v>
      </c>
      <c r="U31" s="13">
        <f>SUM(U24:U30)</f>
        <v>60325</v>
      </c>
      <c r="V31" s="13" t="s">
        <v>14</v>
      </c>
      <c r="W31" s="13">
        <f>SUM(W24:W30)</f>
        <v>66305</v>
      </c>
      <c r="X31" s="13" t="s">
        <v>14</v>
      </c>
      <c r="Y31" s="13">
        <f>SUM(Y24:Y30)</f>
        <v>53464</v>
      </c>
      <c r="Z31" s="13" t="s">
        <v>14</v>
      </c>
    </row>
    <row r="32" spans="1:26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7" s="11" customFormat="1" x14ac:dyDescent="0.25">
      <c r="C33" s="11" t="s">
        <v>37</v>
      </c>
      <c r="G33" s="14">
        <f>+G21-G31</f>
        <v>1829</v>
      </c>
      <c r="H33" s="14" t="s">
        <v>14</v>
      </c>
      <c r="I33" s="14">
        <f>+I21-I31</f>
        <v>-6010</v>
      </c>
      <c r="J33" s="14" t="s">
        <v>14</v>
      </c>
      <c r="K33" s="14">
        <f>+K21-K31</f>
        <v>-13754</v>
      </c>
      <c r="L33" s="14" t="s">
        <v>14</v>
      </c>
      <c r="M33" s="14">
        <f>+M21-M31</f>
        <v>-9427</v>
      </c>
      <c r="N33" s="14" t="s">
        <v>14</v>
      </c>
      <c r="O33" s="14">
        <f>+O21-O31</f>
        <v>-6598</v>
      </c>
      <c r="P33" s="14" t="s">
        <v>14</v>
      </c>
      <c r="Q33" s="14">
        <f>+Q21-Q31</f>
        <v>4288</v>
      </c>
      <c r="R33" s="14" t="s">
        <v>14</v>
      </c>
      <c r="S33" s="14">
        <f>+S21-S31</f>
        <v>21008</v>
      </c>
      <c r="T33" s="14" t="s">
        <v>14</v>
      </c>
      <c r="U33" s="14">
        <f>+U21-U31</f>
        <v>-8135</v>
      </c>
      <c r="V33" s="14" t="s">
        <v>14</v>
      </c>
      <c r="W33" s="14">
        <f>+W21-W31</f>
        <v>-22066</v>
      </c>
      <c r="X33" s="14" t="s">
        <v>14</v>
      </c>
      <c r="Y33" s="14">
        <f>+Y21-Y31</f>
        <v>-6543</v>
      </c>
      <c r="Z33" s="14" t="s">
        <v>14</v>
      </c>
      <c r="AA33" s="12" t="s">
        <v>14</v>
      </c>
    </row>
    <row r="34" spans="1:27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7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7" x14ac:dyDescent="0.25">
      <c r="A36" s="11" t="s">
        <v>14</v>
      </c>
      <c r="B36" s="11" t="s">
        <v>55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7" ht="15.75" x14ac:dyDescent="0.25">
      <c r="B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7" ht="15.75" x14ac:dyDescent="0.25">
      <c r="B38" s="17" t="s">
        <v>46</v>
      </c>
    </row>
    <row r="39" spans="1:27" ht="15.75" x14ac:dyDescent="0.25">
      <c r="B39" s="17" t="s">
        <v>47</v>
      </c>
    </row>
    <row r="40" spans="1:27" ht="15.75" x14ac:dyDescent="0.25">
      <c r="B40" s="17" t="s">
        <v>48</v>
      </c>
    </row>
    <row r="41" spans="1:27" ht="15.75" x14ac:dyDescent="0.25">
      <c r="B41" s="17" t="s">
        <v>49</v>
      </c>
    </row>
    <row r="42" spans="1:27" ht="15.75" x14ac:dyDescent="0.25">
      <c r="B42" s="17" t="s">
        <v>50</v>
      </c>
    </row>
    <row r="43" spans="1:27" ht="15.75" x14ac:dyDescent="0.25">
      <c r="B43" s="17" t="s">
        <v>51</v>
      </c>
    </row>
    <row r="44" spans="1:27" ht="15.75" x14ac:dyDescent="0.25">
      <c r="B44" s="17" t="s">
        <v>52</v>
      </c>
    </row>
    <row r="45" spans="1:27" ht="15.75" x14ac:dyDescent="0.25">
      <c r="B45" s="17" t="s">
        <v>53</v>
      </c>
    </row>
    <row r="46" spans="1:27" ht="15.75" x14ac:dyDescent="0.25">
      <c r="B46" s="17"/>
    </row>
    <row r="47" spans="1:27" ht="15.75" x14ac:dyDescent="0.25">
      <c r="B47" s="17" t="s">
        <v>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abSelected="1" workbookViewId="0">
      <selection activeCell="H14" sqref="H14"/>
    </sheetView>
  </sheetViews>
  <sheetFormatPr defaultRowHeight="15" x14ac:dyDescent="0.25"/>
  <cols>
    <col min="8" max="8" width="10.140625" style="6" bestFit="1" customWidth="1"/>
  </cols>
  <sheetData>
    <row r="3" spans="1:8" x14ac:dyDescent="0.25">
      <c r="A3" t="s">
        <v>21</v>
      </c>
    </row>
    <row r="4" spans="1:8" x14ac:dyDescent="0.25">
      <c r="A4" t="s">
        <v>118</v>
      </c>
    </row>
    <row r="7" spans="1:8" x14ac:dyDescent="0.25">
      <c r="A7" t="s">
        <v>14</v>
      </c>
    </row>
    <row r="9" spans="1:8" x14ac:dyDescent="0.25">
      <c r="A9" s="11" t="s">
        <v>23</v>
      </c>
    </row>
    <row r="10" spans="1:8" x14ac:dyDescent="0.25">
      <c r="A10" t="s">
        <v>24</v>
      </c>
    </row>
    <row r="11" spans="1:8" x14ac:dyDescent="0.25">
      <c r="B11" t="s">
        <v>25</v>
      </c>
      <c r="H11" s="6">
        <v>20000</v>
      </c>
    </row>
    <row r="12" spans="1:8" x14ac:dyDescent="0.25">
      <c r="B12" t="s">
        <v>26</v>
      </c>
      <c r="H12" s="6">
        <v>15000</v>
      </c>
    </row>
    <row r="13" spans="1:8" x14ac:dyDescent="0.25">
      <c r="B13" t="s">
        <v>120</v>
      </c>
      <c r="H13" s="6">
        <v>7200</v>
      </c>
    </row>
    <row r="14" spans="1:8" x14ac:dyDescent="0.25">
      <c r="B14" t="s">
        <v>27</v>
      </c>
      <c r="H14" s="18">
        <v>16000</v>
      </c>
    </row>
    <row r="15" spans="1:8" x14ac:dyDescent="0.25">
      <c r="C15" t="s">
        <v>30</v>
      </c>
      <c r="H15" s="6">
        <f>SUM(H11:H14)</f>
        <v>58200</v>
      </c>
    </row>
    <row r="18" spans="1:8" x14ac:dyDescent="0.25">
      <c r="A18" t="s">
        <v>29</v>
      </c>
      <c r="H18" s="6">
        <v>14500</v>
      </c>
    </row>
    <row r="20" spans="1:8" x14ac:dyDescent="0.25">
      <c r="A20" t="s">
        <v>39</v>
      </c>
      <c r="H20" s="18">
        <v>0</v>
      </c>
    </row>
    <row r="22" spans="1:8" x14ac:dyDescent="0.25">
      <c r="A22" s="11"/>
      <c r="B22" s="11"/>
      <c r="C22" s="11" t="s">
        <v>31</v>
      </c>
      <c r="D22" s="11"/>
      <c r="E22" s="11"/>
      <c r="F22" s="11"/>
      <c r="H22" s="19">
        <f>SUM(H15:H20)</f>
        <v>72700</v>
      </c>
    </row>
    <row r="24" spans="1:8" x14ac:dyDescent="0.25">
      <c r="A24" s="11" t="s">
        <v>32</v>
      </c>
    </row>
    <row r="25" spans="1:8" x14ac:dyDescent="0.25">
      <c r="B25" t="s">
        <v>25</v>
      </c>
      <c r="H25" s="6">
        <v>1000</v>
      </c>
    </row>
    <row r="26" spans="1:8" x14ac:dyDescent="0.25">
      <c r="B26" t="s">
        <v>33</v>
      </c>
      <c r="H26" s="6">
        <v>5000</v>
      </c>
    </row>
    <row r="27" spans="1:8" x14ac:dyDescent="0.25">
      <c r="B27" t="s">
        <v>34</v>
      </c>
      <c r="H27" s="6">
        <v>5500</v>
      </c>
    </row>
    <row r="28" spans="1:8" x14ac:dyDescent="0.25">
      <c r="B28" t="s">
        <v>35</v>
      </c>
      <c r="H28" s="6">
        <v>1000</v>
      </c>
    </row>
    <row r="29" spans="1:8" x14ac:dyDescent="0.25">
      <c r="B29" t="s">
        <v>45</v>
      </c>
      <c r="H29" s="6">
        <v>0</v>
      </c>
    </row>
    <row r="30" spans="1:8" x14ac:dyDescent="0.25">
      <c r="B30" t="s">
        <v>119</v>
      </c>
      <c r="H30" s="6">
        <v>7200</v>
      </c>
    </row>
    <row r="31" spans="1:8" x14ac:dyDescent="0.25">
      <c r="B31" t="s">
        <v>38</v>
      </c>
      <c r="H31" s="18">
        <v>53000</v>
      </c>
    </row>
    <row r="33" spans="1:8" x14ac:dyDescent="0.25">
      <c r="A33" s="11"/>
      <c r="B33" s="11"/>
      <c r="C33" s="11" t="s">
        <v>36</v>
      </c>
      <c r="D33" s="11"/>
      <c r="E33" s="11"/>
      <c r="F33" s="11"/>
      <c r="H33" s="18">
        <f>SUM(H25:H32)</f>
        <v>72700</v>
      </c>
    </row>
    <row r="35" spans="1:8" x14ac:dyDescent="0.25">
      <c r="A35" s="11"/>
      <c r="B35" s="11"/>
      <c r="C35" s="11" t="s">
        <v>37</v>
      </c>
      <c r="D35" s="11"/>
      <c r="E35" s="11"/>
      <c r="F35" s="11"/>
      <c r="H35" s="19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E1" workbookViewId="0">
      <selection activeCell="L1" sqref="L1:R34"/>
    </sheetView>
  </sheetViews>
  <sheetFormatPr defaultRowHeight="15" x14ac:dyDescent="0.25"/>
  <cols>
    <col min="26" max="26" width="9.140625" style="1"/>
  </cols>
  <sheetData>
    <row r="1" spans="1:44" x14ac:dyDescent="0.25">
      <c r="A1" t="s">
        <v>90</v>
      </c>
      <c r="L1" t="s">
        <v>0</v>
      </c>
      <c r="U1" t="s">
        <v>98</v>
      </c>
      <c r="AD1" t="s">
        <v>98</v>
      </c>
      <c r="AI1" s="1"/>
      <c r="AM1" t="s">
        <v>98</v>
      </c>
      <c r="AR1" s="1"/>
    </row>
    <row r="2" spans="1:44" x14ac:dyDescent="0.25">
      <c r="A2" t="s">
        <v>91</v>
      </c>
      <c r="L2" t="s">
        <v>1</v>
      </c>
      <c r="U2" t="s">
        <v>99</v>
      </c>
      <c r="AD2" t="s">
        <v>99</v>
      </c>
      <c r="AI2" s="1"/>
      <c r="AM2" t="s">
        <v>99</v>
      </c>
      <c r="AR2" s="1"/>
    </row>
    <row r="3" spans="1:44" x14ac:dyDescent="0.25">
      <c r="A3" t="s">
        <v>89</v>
      </c>
      <c r="L3" t="s">
        <v>2</v>
      </c>
      <c r="U3" t="s">
        <v>2</v>
      </c>
      <c r="AD3" t="s">
        <v>2</v>
      </c>
      <c r="AI3" s="1"/>
      <c r="AM3" t="s">
        <v>2</v>
      </c>
      <c r="AR3" s="1"/>
    </row>
    <row r="4" spans="1:44" x14ac:dyDescent="0.25">
      <c r="AI4" s="1"/>
      <c r="AR4" s="1"/>
    </row>
    <row r="5" spans="1:44" x14ac:dyDescent="0.25">
      <c r="A5" t="s">
        <v>92</v>
      </c>
      <c r="D5" t="s">
        <v>85</v>
      </c>
      <c r="F5" s="1">
        <v>815.36</v>
      </c>
      <c r="L5" t="s">
        <v>97</v>
      </c>
      <c r="O5" t="s">
        <v>4</v>
      </c>
      <c r="Q5" s="1">
        <v>7200</v>
      </c>
      <c r="U5" t="s">
        <v>100</v>
      </c>
      <c r="X5" t="s">
        <v>101</v>
      </c>
      <c r="Z5" s="1">
        <v>14250</v>
      </c>
      <c r="AD5" t="s">
        <v>100</v>
      </c>
      <c r="AG5" t="s">
        <v>101</v>
      </c>
      <c r="AI5" s="1">
        <v>57808.62</v>
      </c>
      <c r="AM5" t="s">
        <v>100</v>
      </c>
      <c r="AP5" t="s">
        <v>115</v>
      </c>
      <c r="AR5" s="1">
        <v>3330</v>
      </c>
    </row>
    <row r="6" spans="1:44" x14ac:dyDescent="0.25">
      <c r="AI6" s="1"/>
      <c r="AR6" s="1"/>
    </row>
    <row r="7" spans="1:44" x14ac:dyDescent="0.25">
      <c r="A7" t="s">
        <v>83</v>
      </c>
      <c r="L7" t="s">
        <v>5</v>
      </c>
      <c r="U7" t="s">
        <v>102</v>
      </c>
      <c r="AD7" t="s">
        <v>102</v>
      </c>
      <c r="AI7" s="1"/>
      <c r="AM7" t="s">
        <v>116</v>
      </c>
      <c r="AR7" s="1"/>
    </row>
    <row r="8" spans="1:44" x14ac:dyDescent="0.25">
      <c r="AI8" s="1"/>
      <c r="AR8" s="1"/>
    </row>
    <row r="9" spans="1:44" ht="7.5" customHeight="1" x14ac:dyDescent="0.25">
      <c r="AI9" s="1"/>
      <c r="AR9" s="1"/>
    </row>
    <row r="10" spans="1:44" x14ac:dyDescent="0.25">
      <c r="A10" t="s">
        <v>84</v>
      </c>
      <c r="L10" t="s">
        <v>6</v>
      </c>
      <c r="U10" t="s">
        <v>103</v>
      </c>
      <c r="AD10" t="s">
        <v>103</v>
      </c>
      <c r="AI10" s="1"/>
      <c r="AM10" t="s">
        <v>117</v>
      </c>
      <c r="AR10" s="1"/>
    </row>
    <row r="11" spans="1:44" ht="8.25" customHeight="1" x14ac:dyDescent="0.25">
      <c r="AI11" s="1"/>
      <c r="AR11" s="1"/>
    </row>
    <row r="12" spans="1:44" x14ac:dyDescent="0.25">
      <c r="A12" t="s">
        <v>7</v>
      </c>
      <c r="L12" t="s">
        <v>7</v>
      </c>
      <c r="U12" t="s">
        <v>7</v>
      </c>
      <c r="AD12" t="s">
        <v>7</v>
      </c>
      <c r="AI12" s="1"/>
      <c r="AM12" t="s">
        <v>7</v>
      </c>
      <c r="AR12" s="1"/>
    </row>
    <row r="13" spans="1:44" x14ac:dyDescent="0.25">
      <c r="AI13" s="1"/>
      <c r="AR13" s="1"/>
    </row>
    <row r="14" spans="1:44" x14ac:dyDescent="0.25">
      <c r="AI14" s="1"/>
    </row>
    <row r="15" spans="1:44" x14ac:dyDescent="0.25">
      <c r="AI15" s="1"/>
    </row>
    <row r="16" spans="1:44" hidden="1" x14ac:dyDescent="0.25">
      <c r="AI16" s="1"/>
    </row>
    <row r="17" spans="1:35" x14ac:dyDescent="0.25">
      <c r="AI17" s="1"/>
    </row>
    <row r="18" spans="1:35" x14ac:dyDescent="0.25">
      <c r="AI18" s="1"/>
    </row>
    <row r="19" spans="1:35" x14ac:dyDescent="0.25">
      <c r="AI19" s="1"/>
    </row>
    <row r="20" spans="1:35" x14ac:dyDescent="0.25">
      <c r="AI20" s="1"/>
    </row>
    <row r="21" spans="1:35" x14ac:dyDescent="0.25">
      <c r="A21" t="s">
        <v>90</v>
      </c>
      <c r="L21" t="s">
        <v>0</v>
      </c>
      <c r="U21" t="s">
        <v>98</v>
      </c>
      <c r="AD21" t="s">
        <v>98</v>
      </c>
      <c r="AI21" s="1"/>
    </row>
    <row r="22" spans="1:35" x14ac:dyDescent="0.25">
      <c r="A22" t="s">
        <v>91</v>
      </c>
      <c r="L22" t="s">
        <v>1</v>
      </c>
      <c r="U22" t="s">
        <v>99</v>
      </c>
      <c r="AD22" t="s">
        <v>99</v>
      </c>
      <c r="AI22" s="1"/>
    </row>
    <row r="23" spans="1:35" x14ac:dyDescent="0.25">
      <c r="A23" t="s">
        <v>89</v>
      </c>
      <c r="L23" t="s">
        <v>2</v>
      </c>
      <c r="U23" t="s">
        <v>2</v>
      </c>
      <c r="AD23" t="s">
        <v>2</v>
      </c>
      <c r="AI23" s="1"/>
    </row>
    <row r="24" spans="1:35" ht="22.5" customHeight="1" x14ac:dyDescent="0.25">
      <c r="AI24" s="1"/>
    </row>
    <row r="25" spans="1:35" x14ac:dyDescent="0.25">
      <c r="A25" t="s">
        <v>92</v>
      </c>
      <c r="D25" t="s">
        <v>86</v>
      </c>
      <c r="F25" s="1">
        <v>4502.92</v>
      </c>
      <c r="L25" t="s">
        <v>97</v>
      </c>
      <c r="O25" t="s">
        <v>8</v>
      </c>
      <c r="Q25" s="1">
        <v>41200</v>
      </c>
      <c r="U25" t="s">
        <v>100</v>
      </c>
      <c r="X25" t="s">
        <v>104</v>
      </c>
      <c r="Z25" s="1">
        <v>5600</v>
      </c>
      <c r="AD25" t="s">
        <v>100</v>
      </c>
      <c r="AG25" t="s">
        <v>110</v>
      </c>
      <c r="AI25" s="1">
        <v>57808.62</v>
      </c>
    </row>
    <row r="26" spans="1:35" x14ac:dyDescent="0.25">
      <c r="AI26" s="1"/>
    </row>
    <row r="27" spans="1:35" x14ac:dyDescent="0.25">
      <c r="A27" t="s">
        <v>87</v>
      </c>
      <c r="L27" t="s">
        <v>9</v>
      </c>
      <c r="U27" t="s">
        <v>105</v>
      </c>
      <c r="AD27" t="s">
        <v>111</v>
      </c>
      <c r="AI27" s="1"/>
    </row>
    <row r="28" spans="1:35" ht="8.25" customHeight="1" x14ac:dyDescent="0.25">
      <c r="AI28" s="1"/>
    </row>
    <row r="29" spans="1:35" ht="6" customHeight="1" x14ac:dyDescent="0.25">
      <c r="AI29" s="1"/>
    </row>
    <row r="30" spans="1:35" x14ac:dyDescent="0.25">
      <c r="A30" t="s">
        <v>88</v>
      </c>
      <c r="L30" t="s">
        <v>10</v>
      </c>
      <c r="U30" t="s">
        <v>106</v>
      </c>
      <c r="AD30" t="s">
        <v>112</v>
      </c>
      <c r="AI30" s="1"/>
    </row>
    <row r="31" spans="1:35" ht="7.5" customHeight="1" x14ac:dyDescent="0.25">
      <c r="AI31" s="1"/>
    </row>
    <row r="32" spans="1:35" x14ac:dyDescent="0.25">
      <c r="A32" t="s">
        <v>89</v>
      </c>
      <c r="L32" t="s">
        <v>7</v>
      </c>
      <c r="U32" t="s">
        <v>7</v>
      </c>
      <c r="AD32" t="s">
        <v>7</v>
      </c>
      <c r="AI32" s="1"/>
    </row>
    <row r="33" spans="1:35" x14ac:dyDescent="0.25">
      <c r="AI33" s="1"/>
    </row>
    <row r="34" spans="1:35" x14ac:dyDescent="0.25">
      <c r="AI34" s="1"/>
    </row>
    <row r="35" spans="1:35" x14ac:dyDescent="0.25">
      <c r="AI35" s="1"/>
    </row>
    <row r="36" spans="1:35" x14ac:dyDescent="0.25">
      <c r="AI36" s="1"/>
    </row>
    <row r="37" spans="1:35" x14ac:dyDescent="0.25">
      <c r="AI37" s="1"/>
    </row>
    <row r="38" spans="1:35" hidden="1" x14ac:dyDescent="0.25">
      <c r="L38" t="s">
        <v>9</v>
      </c>
      <c r="AI38" s="1"/>
    </row>
    <row r="39" spans="1:35" hidden="1" x14ac:dyDescent="0.25">
      <c r="AI39" s="1"/>
    </row>
    <row r="40" spans="1:35" x14ac:dyDescent="0.25">
      <c r="AI40" s="1"/>
    </row>
    <row r="41" spans="1:35" x14ac:dyDescent="0.25">
      <c r="AI41" s="1"/>
    </row>
    <row r="42" spans="1:35" x14ac:dyDescent="0.25">
      <c r="A42" t="s">
        <v>90</v>
      </c>
      <c r="U42" t="s">
        <v>98</v>
      </c>
      <c r="AD42" t="s">
        <v>98</v>
      </c>
      <c r="AI42" s="1"/>
    </row>
    <row r="43" spans="1:35" x14ac:dyDescent="0.25">
      <c r="A43" t="s">
        <v>91</v>
      </c>
      <c r="U43" t="s">
        <v>99</v>
      </c>
      <c r="AD43" t="s">
        <v>99</v>
      </c>
      <c r="AI43" s="1"/>
    </row>
    <row r="44" spans="1:35" x14ac:dyDescent="0.25">
      <c r="A44" t="s">
        <v>89</v>
      </c>
      <c r="U44" t="s">
        <v>2</v>
      </c>
      <c r="AD44" t="s">
        <v>2</v>
      </c>
      <c r="AI44" s="1"/>
    </row>
    <row r="45" spans="1:35" ht="26.25" customHeight="1" x14ac:dyDescent="0.25">
      <c r="AI45" s="1"/>
    </row>
    <row r="46" spans="1:35" ht="16.5" customHeight="1" x14ac:dyDescent="0.25">
      <c r="A46" t="s">
        <v>92</v>
      </c>
      <c r="D46" t="s">
        <v>93</v>
      </c>
      <c r="F46" s="1">
        <v>1319.78</v>
      </c>
      <c r="U46" t="s">
        <v>100</v>
      </c>
      <c r="X46" t="s">
        <v>107</v>
      </c>
      <c r="Z46" s="1">
        <v>13000</v>
      </c>
      <c r="AD46" t="s">
        <v>100</v>
      </c>
      <c r="AG46" t="s">
        <v>113</v>
      </c>
      <c r="AI46" s="1">
        <v>3000</v>
      </c>
    </row>
    <row r="47" spans="1:35" x14ac:dyDescent="0.25">
      <c r="AI47" s="1"/>
    </row>
    <row r="48" spans="1:35" x14ac:dyDescent="0.25">
      <c r="A48" t="s">
        <v>94</v>
      </c>
      <c r="U48" t="s">
        <v>108</v>
      </c>
      <c r="AD48" t="s">
        <v>59</v>
      </c>
      <c r="AI48" s="1"/>
    </row>
    <row r="49" spans="1:35" ht="12.75" customHeight="1" x14ac:dyDescent="0.25">
      <c r="AI49" s="1"/>
    </row>
    <row r="50" spans="1:35" ht="5.25" hidden="1" customHeight="1" x14ac:dyDescent="0.25">
      <c r="AI50" s="1"/>
    </row>
    <row r="51" spans="1:35" x14ac:dyDescent="0.25">
      <c r="A51" t="s">
        <v>95</v>
      </c>
      <c r="U51" t="s">
        <v>109</v>
      </c>
      <c r="AD51" t="s">
        <v>114</v>
      </c>
      <c r="AI51" s="1"/>
    </row>
    <row r="52" spans="1:35" ht="11.25" customHeight="1" x14ac:dyDescent="0.25">
      <c r="AI52" s="1"/>
    </row>
    <row r="53" spans="1:35" x14ac:dyDescent="0.25">
      <c r="A53" t="s">
        <v>96</v>
      </c>
      <c r="U53" t="s">
        <v>7</v>
      </c>
      <c r="AD53" t="s">
        <v>7</v>
      </c>
      <c r="AI53" s="1"/>
    </row>
  </sheetData>
  <pageMargins left="0.75" right="0.2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Sheet2</vt:lpstr>
      <vt:lpstr>LIST</vt:lpstr>
      <vt:lpstr>Sheet3</vt:lpstr>
      <vt:lpstr>Sheet4</vt:lpstr>
      <vt:lpstr>CROSS</vt:lpstr>
      <vt:lpstr>CROSS!Print_Area</vt:lpstr>
      <vt:lpstr>Sheet1!Print_Area</vt:lpstr>
      <vt:lpstr>Sheet2!Print_Area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Tucker</dc:creator>
  <cp:lastModifiedBy>Kathy Tucker</cp:lastModifiedBy>
  <cp:lastPrinted>2022-01-28T18:08:23Z</cp:lastPrinted>
  <dcterms:created xsi:type="dcterms:W3CDTF">2019-02-12T17:34:36Z</dcterms:created>
  <dcterms:modified xsi:type="dcterms:W3CDTF">2022-02-10T16:29:53Z</dcterms:modified>
</cp:coreProperties>
</file>