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rmon\Documents\BHarmon\HEAR Nashville\Budgets\"/>
    </mc:Choice>
  </mc:AlternateContent>
  <xr:revisionPtr revIDLastSave="0" documentId="13_ncr:1_{67A2CFAD-CF5F-46B6-A97B-15CF899E19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2023 2024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" l="1"/>
  <c r="D6" i="2"/>
  <c r="E6" i="2" s="1"/>
  <c r="E20" i="2" l="1"/>
  <c r="E22" i="2" l="1"/>
  <c r="E25" i="2" s="1"/>
</calcChain>
</file>

<file path=xl/sharedStrings.xml><?xml version="1.0" encoding="utf-8"?>
<sst xmlns="http://schemas.openxmlformats.org/spreadsheetml/2006/main" count="45" uniqueCount="40">
  <si>
    <t>Income</t>
  </si>
  <si>
    <t>Totals</t>
  </si>
  <si>
    <t>Expenses</t>
  </si>
  <si>
    <t>Phones for Call Center</t>
  </si>
  <si>
    <t>Office supplies</t>
  </si>
  <si>
    <t>Postage</t>
  </si>
  <si>
    <t>Clinic space</t>
  </si>
  <si>
    <t>Equipment</t>
  </si>
  <si>
    <t>Administrative time</t>
  </si>
  <si>
    <t>Printing</t>
  </si>
  <si>
    <t>Professional time</t>
  </si>
  <si>
    <t>Phones for admin use</t>
  </si>
  <si>
    <t>Website maintenance</t>
  </si>
  <si>
    <t>Hearing aid discounts</t>
  </si>
  <si>
    <t>Difference (Revenue less expenses)</t>
  </si>
  <si>
    <t>patients in process)</t>
  </si>
  <si>
    <t xml:space="preserve"> </t>
  </si>
  <si>
    <t xml:space="preserve">Reserve* (for hearing aids pending current </t>
  </si>
  <si>
    <t>Database maintenance</t>
  </si>
  <si>
    <t>Insurance</t>
  </si>
  <si>
    <t>675 hrs use</t>
  </si>
  <si>
    <t>750 hrs</t>
  </si>
  <si>
    <t>50 hrs</t>
  </si>
  <si>
    <t>In-kind (Donated by board members and providers))</t>
  </si>
  <si>
    <t>2500 hours</t>
  </si>
  <si>
    <t>Foundation and Trust Grants</t>
  </si>
  <si>
    <t>Private Donations</t>
  </si>
  <si>
    <t>Application fees (100 Applicants)</t>
  </si>
  <si>
    <t xml:space="preserve">Total </t>
  </si>
  <si>
    <t>License Fees</t>
  </si>
  <si>
    <t>Meals &amp; Entertainment</t>
  </si>
  <si>
    <t>Computer Expense</t>
  </si>
  <si>
    <t>Hearing aids(100 @ $1320)</t>
  </si>
  <si>
    <t>Storage Unit</t>
  </si>
  <si>
    <t>Travel (Exec Dir &amp; Officers)</t>
  </si>
  <si>
    <t>3000 miles</t>
  </si>
  <si>
    <t>Staff*</t>
  </si>
  <si>
    <t>Administrative expenses*</t>
  </si>
  <si>
    <t>*Expenses covered by the Sertoma Club of Nashville</t>
  </si>
  <si>
    <t>Net anticipated balance by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</si>
</sst>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4" fontId="0" fillId="2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9"/>
  <sheetViews>
    <sheetView tabSelected="1" view="pageLayout" zoomScaleNormal="100" workbookViewId="0">
      <selection activeCell="D5" sqref="D5"/>
    </sheetView>
  </sheetViews>
  <sheetFormatPr defaultRowHeight="15" x14ac:dyDescent="0.25"/>
  <cols>
    <col min="1" max="1" width="7.42578125" customWidth="1"/>
    <col min="2" max="2" width="8.42578125" customWidth="1"/>
    <col min="3" max="3" width="25.85546875" customWidth="1"/>
    <col min="4" max="5" width="11.5703125" style="3" bestFit="1" customWidth="1"/>
  </cols>
  <sheetData>
    <row r="2" spans="1:5" x14ac:dyDescent="0.25">
      <c r="A2" s="2" t="s">
        <v>0</v>
      </c>
    </row>
    <row r="3" spans="1:5" x14ac:dyDescent="0.25">
      <c r="B3" t="s">
        <v>25</v>
      </c>
      <c r="D3" s="3">
        <v>140000</v>
      </c>
    </row>
    <row r="4" spans="1:5" x14ac:dyDescent="0.25">
      <c r="B4" t="s">
        <v>26</v>
      </c>
      <c r="C4" s="1"/>
      <c r="D4" s="3">
        <v>6500</v>
      </c>
    </row>
    <row r="5" spans="1:5" x14ac:dyDescent="0.25">
      <c r="B5" t="s">
        <v>27</v>
      </c>
      <c r="C5" s="1"/>
      <c r="D5" s="3">
        <v>30000</v>
      </c>
    </row>
    <row r="6" spans="1:5" x14ac:dyDescent="0.25">
      <c r="B6" t="s">
        <v>28</v>
      </c>
      <c r="C6" t="s">
        <v>16</v>
      </c>
      <c r="D6" s="3">
        <f>SUM(D3:D5)</f>
        <v>176500</v>
      </c>
      <c r="E6" s="3">
        <f>SUM(D6)</f>
        <v>176500</v>
      </c>
    </row>
    <row r="8" spans="1:5" x14ac:dyDescent="0.25">
      <c r="A8" s="2" t="s">
        <v>2</v>
      </c>
    </row>
    <row r="9" spans="1:5" x14ac:dyDescent="0.25">
      <c r="B9" t="s">
        <v>36</v>
      </c>
      <c r="D9" s="3">
        <v>33000</v>
      </c>
    </row>
    <row r="10" spans="1:5" x14ac:dyDescent="0.25">
      <c r="B10" t="s">
        <v>37</v>
      </c>
      <c r="D10" s="4" t="s">
        <v>16</v>
      </c>
    </row>
    <row r="11" spans="1:5" x14ac:dyDescent="0.25">
      <c r="C11" t="s">
        <v>3</v>
      </c>
      <c r="D11" s="5">
        <v>1100</v>
      </c>
    </row>
    <row r="12" spans="1:5" x14ac:dyDescent="0.25">
      <c r="C12" t="s">
        <v>19</v>
      </c>
      <c r="D12" s="5">
        <v>1300</v>
      </c>
    </row>
    <row r="13" spans="1:5" x14ac:dyDescent="0.25">
      <c r="C13" t="s">
        <v>4</v>
      </c>
      <c r="D13" s="5">
        <v>2500</v>
      </c>
    </row>
    <row r="14" spans="1:5" x14ac:dyDescent="0.25">
      <c r="C14" t="s">
        <v>5</v>
      </c>
      <c r="D14" s="5">
        <v>750</v>
      </c>
    </row>
    <row r="15" spans="1:5" x14ac:dyDescent="0.25">
      <c r="C15" t="s">
        <v>29</v>
      </c>
      <c r="D15" s="5">
        <v>400</v>
      </c>
    </row>
    <row r="16" spans="1:5" x14ac:dyDescent="0.25">
      <c r="C16" t="s">
        <v>30</v>
      </c>
      <c r="D16" s="5">
        <v>750</v>
      </c>
    </row>
    <row r="17" spans="1:5" x14ac:dyDescent="0.25">
      <c r="C17" t="s">
        <v>31</v>
      </c>
      <c r="D17" s="5">
        <v>1000</v>
      </c>
    </row>
    <row r="18" spans="1:5" x14ac:dyDescent="0.25">
      <c r="C18" t="s">
        <v>33</v>
      </c>
      <c r="D18" s="5">
        <v>1200</v>
      </c>
    </row>
    <row r="19" spans="1:5" x14ac:dyDescent="0.25">
      <c r="B19" t="s">
        <v>32</v>
      </c>
      <c r="D19" s="4">
        <v>132000</v>
      </c>
    </row>
    <row r="20" spans="1:5" x14ac:dyDescent="0.25">
      <c r="B20" t="s">
        <v>1</v>
      </c>
      <c r="D20" s="3">
        <f>SUM(D9:D19)</f>
        <v>174000</v>
      </c>
      <c r="E20" s="4">
        <f>SUM(D9:D19)</f>
        <v>174000</v>
      </c>
    </row>
    <row r="22" spans="1:5" x14ac:dyDescent="0.25">
      <c r="A22" s="2" t="s">
        <v>14</v>
      </c>
      <c r="E22" s="3">
        <f>E6-E20</f>
        <v>2500</v>
      </c>
    </row>
    <row r="23" spans="1:5" x14ac:dyDescent="0.25">
      <c r="B23" t="s">
        <v>17</v>
      </c>
      <c r="E23" s="3">
        <v>2500</v>
      </c>
    </row>
    <row r="24" spans="1:5" x14ac:dyDescent="0.25">
      <c r="C24" t="s">
        <v>15</v>
      </c>
    </row>
    <row r="25" spans="1:5" x14ac:dyDescent="0.25">
      <c r="B25" t="s">
        <v>39</v>
      </c>
      <c r="E25" s="3">
        <f>E22-E23</f>
        <v>0</v>
      </c>
    </row>
    <row r="27" spans="1:5" x14ac:dyDescent="0.25">
      <c r="B27" t="s">
        <v>23</v>
      </c>
      <c r="E27" s="3" t="s">
        <v>16</v>
      </c>
    </row>
    <row r="28" spans="1:5" x14ac:dyDescent="0.25">
      <c r="C28" t="s">
        <v>10</v>
      </c>
      <c r="D28" s="3" t="s">
        <v>24</v>
      </c>
      <c r="E28" s="3" t="s">
        <v>16</v>
      </c>
    </row>
    <row r="29" spans="1:5" x14ac:dyDescent="0.25">
      <c r="C29" t="s">
        <v>6</v>
      </c>
      <c r="D29" s="3" t="s">
        <v>20</v>
      </c>
    </row>
    <row r="30" spans="1:5" x14ac:dyDescent="0.25">
      <c r="C30" t="s">
        <v>7</v>
      </c>
      <c r="D30" s="3" t="s">
        <v>20</v>
      </c>
    </row>
    <row r="31" spans="1:5" x14ac:dyDescent="0.25">
      <c r="C31" t="s">
        <v>8</v>
      </c>
      <c r="D31" s="3" t="s">
        <v>21</v>
      </c>
    </row>
    <row r="32" spans="1:5" x14ac:dyDescent="0.25">
      <c r="C32" t="s">
        <v>9</v>
      </c>
      <c r="D32" s="3">
        <v>500</v>
      </c>
    </row>
    <row r="33" spans="2:4" x14ac:dyDescent="0.25">
      <c r="C33" t="s">
        <v>11</v>
      </c>
      <c r="D33" s="3">
        <v>570</v>
      </c>
    </row>
    <row r="34" spans="2:4" x14ac:dyDescent="0.25">
      <c r="C34" t="s">
        <v>34</v>
      </c>
      <c r="D34" s="3" t="s">
        <v>35</v>
      </c>
    </row>
    <row r="35" spans="2:4" x14ac:dyDescent="0.25">
      <c r="C35" t="s">
        <v>12</v>
      </c>
      <c r="D35" s="3" t="s">
        <v>22</v>
      </c>
    </row>
    <row r="36" spans="2:4" x14ac:dyDescent="0.25">
      <c r="C36" t="s">
        <v>18</v>
      </c>
      <c r="D36" s="3" t="s">
        <v>22</v>
      </c>
    </row>
    <row r="37" spans="2:4" x14ac:dyDescent="0.25">
      <c r="C37" t="s">
        <v>13</v>
      </c>
      <c r="D37" s="3">
        <v>300000</v>
      </c>
    </row>
    <row r="39" spans="2:4" x14ac:dyDescent="0.25">
      <c r="B39" t="s">
        <v>38</v>
      </c>
    </row>
  </sheetData>
  <pageMargins left="0.7" right="0.7" top="0.75" bottom="0.75" header="0.3" footer="0.3"/>
  <pageSetup orientation="portrait" horizontalDpi="360" verticalDpi="360" r:id="rId1"/>
  <headerFooter>
    <oddHeader>&amp;C&amp;"-,Bold"HEAR Nashville
Projected Income/Expenses FY 2023/2024&amp;R&amp;D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" sqref="E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2023 2024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Les Hutchinson</dc:creator>
  <cp:lastModifiedBy>bharmon</cp:lastModifiedBy>
  <cp:lastPrinted>2017-01-16T18:31:11Z</cp:lastPrinted>
  <dcterms:created xsi:type="dcterms:W3CDTF">2014-11-21T16:22:39Z</dcterms:created>
  <dcterms:modified xsi:type="dcterms:W3CDTF">2023-05-08T21:56:49Z</dcterms:modified>
</cp:coreProperties>
</file>