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2E700C80-6939-426A-AA9A-13D0807F89C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Museum" sheetId="9" r:id="rId1"/>
    <sheet name="Homestead" sheetId="1" r:id="rId2"/>
    <sheet name="Sutton Store" sheetId="10" r:id="rId3"/>
    <sheet name="Old Time Music Hour" sheetId="4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4" l="1"/>
  <c r="E19" i="1" l="1"/>
  <c r="D6" i="4" l="1"/>
  <c r="E8" i="10" l="1"/>
  <c r="E22" i="9" l="1"/>
  <c r="E10" i="9" l="1"/>
  <c r="E24" i="9" s="1"/>
  <c r="E24" i="10" l="1"/>
  <c r="E26" i="10" l="1"/>
  <c r="D17" i="4" l="1"/>
  <c r="E9" i="1" l="1"/>
  <c r="E21" i="1" s="1"/>
</calcChain>
</file>

<file path=xl/sharedStrings.xml><?xml version="1.0" encoding="utf-8"?>
<sst xmlns="http://schemas.openxmlformats.org/spreadsheetml/2006/main" count="76" uniqueCount="45">
  <si>
    <t>Donations</t>
  </si>
  <si>
    <t>Insurance</t>
  </si>
  <si>
    <t>Craftsman</t>
  </si>
  <si>
    <t>Sponsors</t>
  </si>
  <si>
    <t>Grants</t>
  </si>
  <si>
    <t>Supplies</t>
  </si>
  <si>
    <t>INCOME</t>
  </si>
  <si>
    <t>Musicians</t>
  </si>
  <si>
    <t>License</t>
  </si>
  <si>
    <t>Advertising</t>
  </si>
  <si>
    <t>Interest Income</t>
  </si>
  <si>
    <t>EXPENSES</t>
  </si>
  <si>
    <t>NET INCOME</t>
  </si>
  <si>
    <t>TOTAL INCOME</t>
  </si>
  <si>
    <t>TOTAL EXPENSES</t>
  </si>
  <si>
    <t>NET INCOME OPERATION</t>
  </si>
  <si>
    <t xml:space="preserve">Advertising </t>
  </si>
  <si>
    <t>Business Sponsor Income</t>
  </si>
  <si>
    <t>Utilities</t>
  </si>
  <si>
    <t>Miscellaneous Expenses</t>
  </si>
  <si>
    <t>Sales</t>
  </si>
  <si>
    <t>Cost of Goods Sold</t>
  </si>
  <si>
    <t xml:space="preserve">Advertising  </t>
  </si>
  <si>
    <t>Credit Card Charges</t>
  </si>
  <si>
    <t>Payroll &amp; Taxes</t>
  </si>
  <si>
    <t>License &amp; Permits</t>
  </si>
  <si>
    <t>Sales Tax</t>
  </si>
  <si>
    <t>Contract Labor</t>
  </si>
  <si>
    <t>Food Supplies</t>
  </si>
  <si>
    <t>Facilities Rent - Bluegrass</t>
  </si>
  <si>
    <t>Office Supplies</t>
  </si>
  <si>
    <t>Tour Admission</t>
  </si>
  <si>
    <t>Special Event Festivals</t>
  </si>
  <si>
    <t>Memberships/Associations</t>
  </si>
  <si>
    <t>Grist Meal</t>
  </si>
  <si>
    <t>Maintienance and Repairs</t>
  </si>
  <si>
    <t>Exhibits</t>
  </si>
  <si>
    <t>Announcer &amp; Manager</t>
  </si>
  <si>
    <t>Building &amp; Utilities</t>
  </si>
  <si>
    <t>GRANVILLE MUSEUM 2024 BUDGET</t>
  </si>
  <si>
    <t>SUTTON HOMESTEAD 2024 BUDGET</t>
  </si>
  <si>
    <t>SUTTON STORE 2024 BUDGET</t>
  </si>
  <si>
    <t>SUTTON OLD TIME MUSIC HOUR 2024 BUDGET</t>
  </si>
  <si>
    <t>School Day Admission</t>
  </si>
  <si>
    <t>Fashion Show Admission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</si>
</sst>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4" fontId="1" fillId="0" borderId="0" xfId="0" applyNumberFormat="1" applyFont="1" applyBorder="1"/>
    <xf numFmtId="44" fontId="1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 applyAlignment="1"/>
    <xf numFmtId="44" fontId="4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1" xfId="0" applyNumberFormat="1" applyFont="1" applyBorder="1"/>
    <xf numFmtId="44" fontId="1" fillId="0" borderId="2" xfId="0" applyNumberFormat="1" applyFont="1" applyBorder="1"/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5" fillId="0" borderId="0" xfId="0" applyFont="1" applyAlignment="1"/>
    <xf numFmtId="44" fontId="4" fillId="0" borderId="2" xfId="0" applyNumberFormat="1" applyFont="1" applyBorder="1"/>
    <xf numFmtId="44" fontId="4" fillId="0" borderId="1" xfId="0" applyNumberFormat="1" applyFont="1" applyBorder="1"/>
    <xf numFmtId="0" fontId="1" fillId="0" borderId="0" xfId="0" applyFont="1" applyAlignment="1">
      <alignment horizontal="center"/>
    </xf>
    <xf numFmtId="44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5"/>
  <sheetViews>
    <sheetView workbookViewId="0">
      <selection activeCell="C32" sqref="C32"/>
    </sheetView>
  </sheetViews>
  <sheetFormatPr defaultRowHeight="15" x14ac:dyDescent="0.25"/>
  <cols>
    <col min="1" max="1" width="6.5703125" style="1" customWidth="1"/>
    <col min="2" max="2" width="9.140625" style="1"/>
    <col min="3" max="3" width="26.140625" style="1" bestFit="1" customWidth="1"/>
    <col min="4" max="4" width="15.85546875" style="1" customWidth="1"/>
    <col min="5" max="5" width="17.28515625" style="1" customWidth="1"/>
    <col min="6" max="6" width="14.42578125" style="1" customWidth="1"/>
    <col min="7" max="7" width="15" style="1" bestFit="1" customWidth="1"/>
    <col min="8" max="9" width="9.140625" style="1"/>
    <col min="10" max="10" width="18" style="1" customWidth="1"/>
    <col min="11" max="11" width="17.42578125" style="1" customWidth="1"/>
    <col min="12" max="12" width="17" style="1" customWidth="1"/>
    <col min="13" max="13" width="19.85546875" style="1" bestFit="1" customWidth="1"/>
    <col min="14" max="16384" width="9.140625" style="1"/>
  </cols>
  <sheetData>
    <row r="1" spans="1:10" ht="21" x14ac:dyDescent="0.25">
      <c r="A1" s="24" t="s">
        <v>39</v>
      </c>
      <c r="B1" s="25"/>
      <c r="C1" s="25"/>
      <c r="D1" s="25"/>
      <c r="E1" s="25"/>
      <c r="F1" s="25"/>
      <c r="J1" s="12"/>
    </row>
    <row r="2" spans="1:10" x14ac:dyDescent="0.25">
      <c r="D2" s="5"/>
    </row>
    <row r="3" spans="1:10" x14ac:dyDescent="0.25">
      <c r="B3" s="7" t="s">
        <v>6</v>
      </c>
    </row>
    <row r="4" spans="1:10" x14ac:dyDescent="0.25">
      <c r="B4" s="1" t="s">
        <v>17</v>
      </c>
      <c r="E4" s="3">
        <v>20000</v>
      </c>
    </row>
    <row r="5" spans="1:10" x14ac:dyDescent="0.25">
      <c r="B5" s="1" t="s">
        <v>0</v>
      </c>
      <c r="E5" s="3">
        <v>18000</v>
      </c>
    </row>
    <row r="6" spans="1:10" x14ac:dyDescent="0.25">
      <c r="B6" s="1" t="s">
        <v>31</v>
      </c>
      <c r="E6" s="21">
        <v>5000</v>
      </c>
    </row>
    <row r="7" spans="1:10" x14ac:dyDescent="0.25">
      <c r="B7" s="1" t="s">
        <v>10</v>
      </c>
      <c r="E7" s="3">
        <v>30</v>
      </c>
    </row>
    <row r="8" spans="1:10" x14ac:dyDescent="0.25">
      <c r="B8" s="1" t="s">
        <v>32</v>
      </c>
      <c r="E8" s="3">
        <v>65000</v>
      </c>
    </row>
    <row r="9" spans="1:10" ht="15.75" thickBot="1" x14ac:dyDescent="0.3">
      <c r="B9" s="1" t="s">
        <v>4</v>
      </c>
      <c r="E9" s="21">
        <v>55000</v>
      </c>
    </row>
    <row r="10" spans="1:10" ht="15.75" thickTop="1" x14ac:dyDescent="0.25">
      <c r="D10" s="1" t="s">
        <v>13</v>
      </c>
      <c r="E10" s="13">
        <f>SUM(E4:E9)</f>
        <v>163030</v>
      </c>
    </row>
    <row r="11" spans="1:10" x14ac:dyDescent="0.25">
      <c r="E11" s="3"/>
    </row>
    <row r="12" spans="1:10" x14ac:dyDescent="0.25">
      <c r="B12" s="7" t="s">
        <v>11</v>
      </c>
      <c r="E12" s="3"/>
    </row>
    <row r="13" spans="1:10" x14ac:dyDescent="0.25">
      <c r="B13" s="1" t="s">
        <v>35</v>
      </c>
      <c r="E13" s="21">
        <v>2000</v>
      </c>
    </row>
    <row r="14" spans="1:10" x14ac:dyDescent="0.25">
      <c r="B14" s="1" t="s">
        <v>27</v>
      </c>
      <c r="D14" s="5"/>
      <c r="E14" s="21">
        <v>10000</v>
      </c>
    </row>
    <row r="15" spans="1:10" x14ac:dyDescent="0.25">
      <c r="B15" s="1" t="s">
        <v>1</v>
      </c>
      <c r="E15" s="3">
        <v>3000</v>
      </c>
    </row>
    <row r="16" spans="1:10" x14ac:dyDescent="0.25">
      <c r="B16" s="1" t="s">
        <v>18</v>
      </c>
      <c r="E16" s="3">
        <v>5000</v>
      </c>
    </row>
    <row r="17" spans="2:7" x14ac:dyDescent="0.25">
      <c r="B17" s="1" t="s">
        <v>30</v>
      </c>
      <c r="E17" s="3">
        <v>15000</v>
      </c>
    </row>
    <row r="18" spans="2:7" x14ac:dyDescent="0.25">
      <c r="B18" s="1" t="s">
        <v>33</v>
      </c>
      <c r="E18" s="3">
        <v>4000</v>
      </c>
    </row>
    <row r="19" spans="2:7" x14ac:dyDescent="0.25">
      <c r="B19" s="1" t="s">
        <v>16</v>
      </c>
      <c r="E19" s="3">
        <v>50000</v>
      </c>
    </row>
    <row r="20" spans="2:7" x14ac:dyDescent="0.25">
      <c r="B20" s="1" t="s">
        <v>32</v>
      </c>
      <c r="E20" s="3">
        <v>60000</v>
      </c>
    </row>
    <row r="21" spans="2:7" ht="15.75" thickBot="1" x14ac:dyDescent="0.3">
      <c r="B21" s="1" t="s">
        <v>19</v>
      </c>
      <c r="E21" s="3">
        <v>5000</v>
      </c>
    </row>
    <row r="22" spans="2:7" ht="15.75" thickTop="1" x14ac:dyDescent="0.25">
      <c r="D22" s="1" t="s">
        <v>14</v>
      </c>
      <c r="E22" s="13">
        <f>SUM(E13:E21)</f>
        <v>154000</v>
      </c>
    </row>
    <row r="23" spans="2:7" x14ac:dyDescent="0.25">
      <c r="E23" s="2"/>
    </row>
    <row r="24" spans="2:7" ht="15.75" thickBot="1" x14ac:dyDescent="0.3">
      <c r="D24" s="5" t="s">
        <v>15</v>
      </c>
      <c r="E24" s="14">
        <f>E10-E22</f>
        <v>9030</v>
      </c>
    </row>
    <row r="29" spans="2:7" x14ac:dyDescent="0.25">
      <c r="E29" s="4"/>
      <c r="F29" s="4"/>
      <c r="G29" s="4"/>
    </row>
    <row r="30" spans="2:7" x14ac:dyDescent="0.25">
      <c r="E30" s="4"/>
      <c r="F30" s="4"/>
    </row>
    <row r="31" spans="2:7" x14ac:dyDescent="0.25">
      <c r="E31" s="4"/>
      <c r="F31" s="4"/>
    </row>
    <row r="33" spans="5:7" x14ac:dyDescent="0.25">
      <c r="E33" s="4"/>
      <c r="F33" s="4"/>
      <c r="G33" s="4"/>
    </row>
    <row r="47" spans="5:7" x14ac:dyDescent="0.25">
      <c r="E47" s="4"/>
      <c r="F47" s="4"/>
    </row>
    <row r="49" spans="5:7" x14ac:dyDescent="0.25">
      <c r="E49" s="4"/>
      <c r="F49" s="4"/>
    </row>
    <row r="52" spans="5:7" x14ac:dyDescent="0.25">
      <c r="F52" s="4"/>
      <c r="G52" s="4"/>
    </row>
    <row r="64" spans="5:7" x14ac:dyDescent="0.25">
      <c r="E64" s="4"/>
      <c r="G64" s="4"/>
    </row>
    <row r="87" spans="5:7" x14ac:dyDescent="0.25">
      <c r="E87" s="4"/>
      <c r="F87" s="4"/>
      <c r="G87" s="4"/>
    </row>
    <row r="98" spans="6:7" x14ac:dyDescent="0.25">
      <c r="F98" s="4"/>
      <c r="G98" s="4"/>
    </row>
    <row r="104" spans="6:7" x14ac:dyDescent="0.25">
      <c r="F104" s="4"/>
      <c r="G104" s="4"/>
    </row>
    <row r="114" spans="5:13" x14ac:dyDescent="0.25">
      <c r="E114" s="4"/>
      <c r="F114" s="4"/>
    </row>
    <row r="115" spans="5:13" x14ac:dyDescent="0.25">
      <c r="E115" s="4"/>
      <c r="F115" s="4"/>
    </row>
    <row r="119" spans="5:13" x14ac:dyDescent="0.25">
      <c r="E119" s="4"/>
      <c r="G119" s="4"/>
    </row>
    <row r="122" spans="5:13" x14ac:dyDescent="0.25">
      <c r="E122" s="4"/>
      <c r="G122" s="4"/>
    </row>
    <row r="124" spans="5:13" x14ac:dyDescent="0.25">
      <c r="E124" s="4"/>
      <c r="F124" s="4"/>
      <c r="G124" s="4"/>
    </row>
    <row r="125" spans="5:13" x14ac:dyDescent="0.25">
      <c r="E125" s="4"/>
      <c r="K125" s="4"/>
      <c r="M125" s="4"/>
    </row>
  </sheetData>
  <mergeCells count="1">
    <mergeCell ref="A1:F1"/>
  </mergeCells>
  <printOptions horizontalCentered="1"/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14"/>
  <sheetViews>
    <sheetView workbookViewId="0">
      <selection activeCell="D12" sqref="D12"/>
    </sheetView>
  </sheetViews>
  <sheetFormatPr defaultRowHeight="15" x14ac:dyDescent="0.25"/>
  <cols>
    <col min="1" max="1" width="8.42578125" style="1" customWidth="1"/>
    <col min="2" max="2" width="9.140625" style="1"/>
    <col min="3" max="3" width="20.5703125" style="1" customWidth="1"/>
    <col min="4" max="4" width="34.42578125" style="5" customWidth="1"/>
    <col min="5" max="5" width="14.42578125" style="1" customWidth="1"/>
    <col min="6" max="6" width="9.140625" style="1"/>
    <col min="7" max="7" width="11.5703125" style="1" bestFit="1" customWidth="1"/>
    <col min="8" max="8" width="18" style="1" customWidth="1"/>
    <col min="9" max="9" width="17.42578125" style="1" customWidth="1"/>
    <col min="10" max="10" width="17" style="1" customWidth="1"/>
    <col min="11" max="11" width="19.85546875" style="1" bestFit="1" customWidth="1"/>
    <col min="12" max="16384" width="9.140625" style="1"/>
  </cols>
  <sheetData>
    <row r="1" spans="1:8" ht="24.75" customHeight="1" x14ac:dyDescent="0.25">
      <c r="A1" s="26" t="s">
        <v>40</v>
      </c>
      <c r="B1" s="27"/>
      <c r="C1" s="27"/>
      <c r="D1" s="27"/>
      <c r="E1" s="28"/>
      <c r="F1" s="28"/>
      <c r="H1" s="11"/>
    </row>
    <row r="3" spans="1:8" x14ac:dyDescent="0.25">
      <c r="B3" s="7" t="s">
        <v>6</v>
      </c>
      <c r="E3" s="2"/>
    </row>
    <row r="4" spans="1:8" s="22" customFormat="1" x14ac:dyDescent="0.25">
      <c r="B4" s="22" t="s">
        <v>31</v>
      </c>
      <c r="D4" s="23"/>
      <c r="E4" s="21">
        <v>17000</v>
      </c>
    </row>
    <row r="5" spans="1:8" s="22" customFormat="1" x14ac:dyDescent="0.25">
      <c r="B5" s="22" t="s">
        <v>43</v>
      </c>
      <c r="D5" s="23"/>
      <c r="E5" s="21">
        <v>1500</v>
      </c>
    </row>
    <row r="6" spans="1:8" s="22" customFormat="1" x14ac:dyDescent="0.25">
      <c r="B6" s="22" t="s">
        <v>44</v>
      </c>
      <c r="D6" s="23"/>
      <c r="E6" s="21">
        <v>2900</v>
      </c>
    </row>
    <row r="7" spans="1:8" s="22" customFormat="1" x14ac:dyDescent="0.25">
      <c r="B7" s="22" t="s">
        <v>0</v>
      </c>
      <c r="D7" s="23"/>
      <c r="E7" s="21">
        <v>1500</v>
      </c>
    </row>
    <row r="8" spans="1:8" ht="15.75" thickBot="1" x14ac:dyDescent="0.3">
      <c r="B8" s="1" t="s">
        <v>34</v>
      </c>
      <c r="E8" s="3">
        <v>1300</v>
      </c>
    </row>
    <row r="9" spans="1:8" ht="15.75" thickTop="1" x14ac:dyDescent="0.25">
      <c r="D9" s="5" t="s">
        <v>13</v>
      </c>
      <c r="E9" s="13">
        <f>SUM(E3:E8)</f>
        <v>24200</v>
      </c>
    </row>
    <row r="10" spans="1:8" x14ac:dyDescent="0.25">
      <c r="E10" s="2"/>
    </row>
    <row r="11" spans="1:8" x14ac:dyDescent="0.25">
      <c r="B11" s="7" t="s">
        <v>11</v>
      </c>
      <c r="E11" s="3"/>
    </row>
    <row r="12" spans="1:8" x14ac:dyDescent="0.25">
      <c r="B12" s="1" t="s">
        <v>18</v>
      </c>
      <c r="E12" s="3">
        <v>3000</v>
      </c>
    </row>
    <row r="13" spans="1:8" x14ac:dyDescent="0.25">
      <c r="B13" s="1" t="s">
        <v>16</v>
      </c>
      <c r="E13" s="3">
        <v>500</v>
      </c>
    </row>
    <row r="14" spans="1:8" x14ac:dyDescent="0.25">
      <c r="B14" s="1" t="s">
        <v>2</v>
      </c>
      <c r="E14" s="3">
        <v>5000</v>
      </c>
    </row>
    <row r="15" spans="1:8" x14ac:dyDescent="0.25">
      <c r="B15" s="1" t="s">
        <v>27</v>
      </c>
      <c r="E15" s="3">
        <v>4000</v>
      </c>
    </row>
    <row r="16" spans="1:8" x14ac:dyDescent="0.25">
      <c r="B16" s="1" t="s">
        <v>36</v>
      </c>
      <c r="E16" s="3">
        <v>1000</v>
      </c>
    </row>
    <row r="17" spans="2:5" x14ac:dyDescent="0.25">
      <c r="B17" s="1" t="s">
        <v>35</v>
      </c>
      <c r="E17" s="3">
        <v>2000</v>
      </c>
    </row>
    <row r="18" spans="2:5" ht="15.75" thickBot="1" x14ac:dyDescent="0.3">
      <c r="B18" s="1" t="s">
        <v>19</v>
      </c>
      <c r="E18" s="3">
        <v>1000</v>
      </c>
    </row>
    <row r="19" spans="2:5" ht="15.75" thickTop="1" x14ac:dyDescent="0.25">
      <c r="D19" s="5" t="s">
        <v>14</v>
      </c>
      <c r="E19" s="13">
        <f>SUM(E12:E18)</f>
        <v>16500</v>
      </c>
    </row>
    <row r="20" spans="2:5" x14ac:dyDescent="0.25">
      <c r="E20" s="2"/>
    </row>
    <row r="21" spans="2:5" ht="15.75" thickBot="1" x14ac:dyDescent="0.3">
      <c r="D21" s="5" t="s">
        <v>15</v>
      </c>
      <c r="E21" s="14">
        <f>E9-E19</f>
        <v>7700</v>
      </c>
    </row>
    <row r="22" spans="2:5" x14ac:dyDescent="0.25">
      <c r="E22" s="3"/>
    </row>
    <row r="36" spans="5:5" x14ac:dyDescent="0.25">
      <c r="E36" s="4"/>
    </row>
    <row r="38" spans="5:5" x14ac:dyDescent="0.25">
      <c r="E38" s="4"/>
    </row>
    <row r="41" spans="5:5" x14ac:dyDescent="0.25">
      <c r="E41" s="4"/>
    </row>
    <row r="76" spans="5:5" x14ac:dyDescent="0.25">
      <c r="E76" s="4"/>
    </row>
    <row r="87" spans="5:5" x14ac:dyDescent="0.25">
      <c r="E87" s="4"/>
    </row>
    <row r="93" spans="5:5" x14ac:dyDescent="0.25">
      <c r="E93" s="4"/>
    </row>
    <row r="103" spans="5:5" x14ac:dyDescent="0.25">
      <c r="E103" s="4"/>
    </row>
    <row r="104" spans="5:5" x14ac:dyDescent="0.25">
      <c r="E104" s="4"/>
    </row>
    <row r="113" spans="4:11" x14ac:dyDescent="0.25">
      <c r="E113" s="4"/>
    </row>
    <row r="114" spans="4:11" x14ac:dyDescent="0.25">
      <c r="D114" s="6"/>
      <c r="I114" s="4"/>
      <c r="K114" s="4"/>
    </row>
  </sheetData>
  <mergeCells count="1">
    <mergeCell ref="A1:F1"/>
  </mergeCells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35"/>
  <sheetViews>
    <sheetView workbookViewId="0">
      <selection activeCell="F23" sqref="F23"/>
    </sheetView>
  </sheetViews>
  <sheetFormatPr defaultRowHeight="15" x14ac:dyDescent="0.25"/>
  <cols>
    <col min="1" max="1" width="7.7109375" style="1" customWidth="1"/>
    <col min="2" max="2" width="9.140625" style="1"/>
    <col min="3" max="3" width="16.140625" style="1" customWidth="1"/>
    <col min="4" max="4" width="20.5703125" style="1" customWidth="1"/>
    <col min="5" max="5" width="17.28515625" style="1" customWidth="1"/>
    <col min="6" max="6" width="14.42578125" style="1" customWidth="1"/>
    <col min="7" max="7" width="15" style="1" bestFit="1" customWidth="1"/>
    <col min="8" max="9" width="9.140625" style="1"/>
    <col min="10" max="10" width="18" style="1" customWidth="1"/>
    <col min="11" max="11" width="17.42578125" style="1" customWidth="1"/>
    <col min="12" max="12" width="17" style="1" customWidth="1"/>
    <col min="13" max="13" width="19.85546875" style="1" bestFit="1" customWidth="1"/>
    <col min="14" max="16384" width="9.140625" style="1"/>
  </cols>
  <sheetData>
    <row r="1" spans="1:8" ht="24.75" customHeight="1" x14ac:dyDescent="0.25">
      <c r="A1" s="26" t="s">
        <v>41</v>
      </c>
      <c r="B1" s="27"/>
      <c r="C1" s="27"/>
      <c r="D1" s="27"/>
      <c r="E1" s="28"/>
      <c r="F1" s="28"/>
      <c r="H1" s="20"/>
    </row>
    <row r="3" spans="1:8" x14ac:dyDescent="0.25">
      <c r="B3" s="7" t="s">
        <v>6</v>
      </c>
    </row>
    <row r="4" spans="1:8" x14ac:dyDescent="0.25">
      <c r="B4" s="1" t="s">
        <v>20</v>
      </c>
      <c r="E4" s="3">
        <v>350000</v>
      </c>
    </row>
    <row r="5" spans="1:8" x14ac:dyDescent="0.25">
      <c r="B5" s="1" t="s">
        <v>0</v>
      </c>
      <c r="E5" s="3">
        <v>4000</v>
      </c>
    </row>
    <row r="6" spans="1:8" x14ac:dyDescent="0.25">
      <c r="B6" s="1" t="s">
        <v>31</v>
      </c>
      <c r="E6" s="3">
        <v>5000</v>
      </c>
    </row>
    <row r="7" spans="1:8" ht="15.75" thickBot="1" x14ac:dyDescent="0.3">
      <c r="B7" s="1" t="s">
        <v>29</v>
      </c>
      <c r="E7" s="3">
        <v>10000</v>
      </c>
    </row>
    <row r="8" spans="1:8" ht="15.75" thickTop="1" x14ac:dyDescent="0.25">
      <c r="D8" s="1" t="s">
        <v>13</v>
      </c>
      <c r="E8" s="13">
        <f>SUM(E4:E7)</f>
        <v>369000</v>
      </c>
    </row>
    <row r="10" spans="1:8" x14ac:dyDescent="0.25">
      <c r="B10" s="7" t="s">
        <v>11</v>
      </c>
    </row>
    <row r="11" spans="1:8" x14ac:dyDescent="0.25">
      <c r="B11" s="1" t="s">
        <v>21</v>
      </c>
      <c r="E11" s="3">
        <v>70000</v>
      </c>
    </row>
    <row r="12" spans="1:8" x14ac:dyDescent="0.25">
      <c r="B12" s="1" t="s">
        <v>22</v>
      </c>
      <c r="E12" s="3">
        <v>500</v>
      </c>
    </row>
    <row r="13" spans="1:8" x14ac:dyDescent="0.25">
      <c r="B13" s="1" t="s">
        <v>28</v>
      </c>
      <c r="E13" s="3">
        <v>90000</v>
      </c>
    </row>
    <row r="14" spans="1:8" x14ac:dyDescent="0.25">
      <c r="B14" s="1" t="s">
        <v>23</v>
      </c>
      <c r="E14" s="3">
        <v>10000</v>
      </c>
    </row>
    <row r="15" spans="1:8" x14ac:dyDescent="0.25">
      <c r="B15" s="1" t="s">
        <v>24</v>
      </c>
      <c r="E15" s="3">
        <v>90000</v>
      </c>
    </row>
    <row r="16" spans="1:8" x14ac:dyDescent="0.25">
      <c r="B16" s="1" t="s">
        <v>1</v>
      </c>
      <c r="E16" s="3">
        <v>2500</v>
      </c>
    </row>
    <row r="17" spans="2:7" x14ac:dyDescent="0.25">
      <c r="B17" s="1" t="s">
        <v>25</v>
      </c>
      <c r="E17" s="3">
        <v>500</v>
      </c>
    </row>
    <row r="18" spans="2:7" x14ac:dyDescent="0.25">
      <c r="B18" s="1" t="s">
        <v>35</v>
      </c>
      <c r="E18" s="3">
        <v>10000</v>
      </c>
    </row>
    <row r="19" spans="2:7" x14ac:dyDescent="0.25">
      <c r="B19" s="1" t="s">
        <v>5</v>
      </c>
      <c r="E19" s="3">
        <v>10000</v>
      </c>
    </row>
    <row r="20" spans="2:7" x14ac:dyDescent="0.25">
      <c r="B20" s="1" t="s">
        <v>26</v>
      </c>
      <c r="E20" s="3">
        <v>30000</v>
      </c>
    </row>
    <row r="21" spans="2:7" x14ac:dyDescent="0.25">
      <c r="B21" s="1" t="s">
        <v>18</v>
      </c>
      <c r="E21" s="3">
        <v>16000</v>
      </c>
    </row>
    <row r="22" spans="2:7" x14ac:dyDescent="0.25">
      <c r="B22" s="1" t="s">
        <v>27</v>
      </c>
      <c r="E22" s="21">
        <v>5000</v>
      </c>
    </row>
    <row r="23" spans="2:7" ht="15.75" thickBot="1" x14ac:dyDescent="0.3">
      <c r="B23" s="1" t="s">
        <v>19</v>
      </c>
      <c r="E23" s="3">
        <v>5000</v>
      </c>
    </row>
    <row r="24" spans="2:7" ht="15.75" thickTop="1" x14ac:dyDescent="0.25">
      <c r="D24" s="1" t="s">
        <v>14</v>
      </c>
      <c r="E24" s="13">
        <f>SUM(E11:E23)</f>
        <v>339500</v>
      </c>
    </row>
    <row r="26" spans="2:7" ht="15.75" thickBot="1" x14ac:dyDescent="0.3">
      <c r="D26" s="5" t="s">
        <v>15</v>
      </c>
      <c r="E26" s="14">
        <f>E8-E24</f>
        <v>29500</v>
      </c>
    </row>
    <row r="31" spans="2:7" x14ac:dyDescent="0.25">
      <c r="E31" s="4"/>
      <c r="F31" s="4"/>
      <c r="G31" s="4"/>
    </row>
    <row r="40" spans="5:7" x14ac:dyDescent="0.25">
      <c r="E40" s="4"/>
      <c r="F40" s="4"/>
    </row>
    <row r="41" spans="5:7" x14ac:dyDescent="0.25">
      <c r="E41" s="4"/>
      <c r="F41" s="4"/>
    </row>
    <row r="43" spans="5:7" x14ac:dyDescent="0.25">
      <c r="E43" s="4"/>
      <c r="F43" s="4"/>
      <c r="G43" s="4"/>
    </row>
    <row r="57" spans="5:7" x14ac:dyDescent="0.25">
      <c r="E57" s="4"/>
      <c r="F57" s="4"/>
    </row>
    <row r="59" spans="5:7" x14ac:dyDescent="0.25">
      <c r="E59" s="4"/>
      <c r="F59" s="4"/>
    </row>
    <row r="62" spans="5:7" x14ac:dyDescent="0.25">
      <c r="F62" s="4"/>
      <c r="G62" s="4"/>
    </row>
    <row r="74" spans="5:7" x14ac:dyDescent="0.25">
      <c r="E74" s="4"/>
      <c r="G74" s="4"/>
    </row>
    <row r="97" spans="5:7" x14ac:dyDescent="0.25">
      <c r="E97" s="4"/>
      <c r="F97" s="4"/>
      <c r="G97" s="4"/>
    </row>
    <row r="108" spans="5:7" x14ac:dyDescent="0.25">
      <c r="F108" s="4"/>
      <c r="G108" s="4"/>
    </row>
    <row r="114" spans="5:7" x14ac:dyDescent="0.25">
      <c r="F114" s="4"/>
      <c r="G114" s="4"/>
    </row>
    <row r="124" spans="5:7" x14ac:dyDescent="0.25">
      <c r="E124" s="4"/>
      <c r="F124" s="4"/>
    </row>
    <row r="125" spans="5:7" x14ac:dyDescent="0.25">
      <c r="E125" s="4"/>
      <c r="F125" s="4"/>
    </row>
    <row r="129" spans="5:13" x14ac:dyDescent="0.25">
      <c r="E129" s="4"/>
      <c r="G129" s="4"/>
    </row>
    <row r="132" spans="5:13" x14ac:dyDescent="0.25">
      <c r="E132" s="4"/>
      <c r="G132" s="4"/>
    </row>
    <row r="134" spans="5:13" x14ac:dyDescent="0.25">
      <c r="E134" s="4"/>
      <c r="F134" s="4"/>
      <c r="G134" s="4"/>
    </row>
    <row r="135" spans="5:13" x14ac:dyDescent="0.25">
      <c r="E135" s="4"/>
      <c r="K135" s="4"/>
      <c r="M135" s="4"/>
    </row>
  </sheetData>
  <mergeCells count="1">
    <mergeCell ref="A1:F1"/>
  </mergeCells>
  <printOptions horizontalCentered="1"/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88"/>
  <sheetViews>
    <sheetView tabSelected="1" workbookViewId="0">
      <selection activeCell="C32" sqref="C32"/>
    </sheetView>
  </sheetViews>
  <sheetFormatPr defaultRowHeight="15" x14ac:dyDescent="0.25"/>
  <cols>
    <col min="1" max="1" width="9.140625" style="1"/>
    <col min="2" max="2" width="15.140625" style="1" customWidth="1"/>
    <col min="3" max="3" width="23.28515625" style="1" customWidth="1"/>
    <col min="4" max="4" width="14.85546875" style="1" bestFit="1" customWidth="1"/>
    <col min="5" max="5" width="12.140625" style="1" customWidth="1"/>
    <col min="6" max="6" width="12.42578125" style="5" customWidth="1"/>
    <col min="7" max="8" width="9.140625" style="1"/>
    <col min="9" max="9" width="18" style="1" customWidth="1"/>
    <col min="10" max="10" width="17.42578125" style="1" customWidth="1"/>
    <col min="11" max="11" width="17" style="1" customWidth="1"/>
    <col min="12" max="12" width="19.85546875" style="1" bestFit="1" customWidth="1"/>
    <col min="13" max="16384" width="9.140625" style="1"/>
  </cols>
  <sheetData>
    <row r="1" spans="2:10" ht="21" x14ac:dyDescent="0.25">
      <c r="B1" s="24" t="s">
        <v>42</v>
      </c>
      <c r="C1" s="25"/>
      <c r="D1" s="25"/>
      <c r="E1" s="25"/>
      <c r="F1" s="25"/>
      <c r="J1" s="11"/>
    </row>
    <row r="2" spans="2:10" x14ac:dyDescent="0.25">
      <c r="B2" s="8"/>
      <c r="C2" s="15"/>
      <c r="D2" s="3"/>
      <c r="F2" s="1"/>
    </row>
    <row r="3" spans="2:10" x14ac:dyDescent="0.25">
      <c r="B3" s="17" t="s">
        <v>6</v>
      </c>
      <c r="C3" s="15"/>
      <c r="D3" s="3"/>
      <c r="F3" s="1"/>
    </row>
    <row r="4" spans="2:10" x14ac:dyDescent="0.25">
      <c r="C4" s="1" t="s">
        <v>3</v>
      </c>
      <c r="D4" s="3">
        <v>40000</v>
      </c>
      <c r="F4" s="1"/>
    </row>
    <row r="5" spans="2:10" ht="15.75" thickBot="1" x14ac:dyDescent="0.3">
      <c r="B5" s="16"/>
      <c r="C5" s="1" t="s">
        <v>4</v>
      </c>
      <c r="D5" s="3">
        <v>15000</v>
      </c>
      <c r="F5" s="1"/>
    </row>
    <row r="6" spans="2:10" ht="15.75" thickTop="1" x14ac:dyDescent="0.25">
      <c r="B6" s="8"/>
      <c r="C6" s="1" t="s">
        <v>13</v>
      </c>
      <c r="D6" s="19">
        <f>SUM(D4:D5)</f>
        <v>55000</v>
      </c>
      <c r="F6" s="1"/>
    </row>
    <row r="7" spans="2:10" x14ac:dyDescent="0.25">
      <c r="B7" s="16"/>
      <c r="D7" s="3"/>
      <c r="F7" s="1"/>
    </row>
    <row r="8" spans="2:10" x14ac:dyDescent="0.25">
      <c r="B8" s="17" t="s">
        <v>11</v>
      </c>
      <c r="D8" s="3"/>
      <c r="F8" s="1"/>
    </row>
    <row r="9" spans="2:10" x14ac:dyDescent="0.25">
      <c r="B9" s="16"/>
      <c r="C9" s="1" t="s">
        <v>7</v>
      </c>
      <c r="D9" s="3">
        <v>29000</v>
      </c>
      <c r="F9" s="1"/>
    </row>
    <row r="10" spans="2:10" x14ac:dyDescent="0.25">
      <c r="B10" s="16"/>
      <c r="C10" s="1" t="s">
        <v>37</v>
      </c>
      <c r="D10" s="3">
        <v>7500</v>
      </c>
      <c r="F10" s="1"/>
    </row>
    <row r="11" spans="2:10" x14ac:dyDescent="0.25">
      <c r="B11" s="16"/>
      <c r="C11" s="1" t="s">
        <v>8</v>
      </c>
      <c r="D11" s="3">
        <v>1300</v>
      </c>
      <c r="F11" s="1"/>
    </row>
    <row r="12" spans="2:10" x14ac:dyDescent="0.25">
      <c r="B12" s="16"/>
      <c r="C12" s="1" t="s">
        <v>5</v>
      </c>
      <c r="D12" s="2">
        <v>1000</v>
      </c>
      <c r="F12" s="1"/>
    </row>
    <row r="13" spans="2:10" x14ac:dyDescent="0.25">
      <c r="B13" s="16"/>
      <c r="C13" s="1" t="s">
        <v>9</v>
      </c>
      <c r="D13" s="9">
        <v>5000</v>
      </c>
      <c r="F13" s="1"/>
    </row>
    <row r="14" spans="2:10" ht="15.75" thickBot="1" x14ac:dyDescent="0.3">
      <c r="B14" s="16"/>
      <c r="C14" s="1" t="s">
        <v>38</v>
      </c>
      <c r="D14" s="2">
        <v>10000</v>
      </c>
      <c r="F14" s="1"/>
    </row>
    <row r="15" spans="2:10" ht="15.75" thickTop="1" x14ac:dyDescent="0.25">
      <c r="B15" s="8"/>
      <c r="C15" s="1" t="s">
        <v>14</v>
      </c>
      <c r="D15" s="19">
        <f>SUM(D9:D14)</f>
        <v>53800</v>
      </c>
      <c r="F15" s="1"/>
    </row>
    <row r="16" spans="2:10" x14ac:dyDescent="0.25">
      <c r="B16" s="8"/>
      <c r="D16" s="2"/>
      <c r="F16" s="1"/>
    </row>
    <row r="17" spans="2:6" s="10" customFormat="1" ht="13.5" thickBot="1" x14ac:dyDescent="0.25">
      <c r="C17" s="8" t="s">
        <v>12</v>
      </c>
      <c r="D17" s="18">
        <f>D6-D15</f>
        <v>1200</v>
      </c>
    </row>
    <row r="18" spans="2:6" x14ac:dyDescent="0.25">
      <c r="B18" s="16"/>
      <c r="D18" s="3"/>
      <c r="F18" s="1"/>
    </row>
    <row r="26" spans="2:6" x14ac:dyDescent="0.25">
      <c r="F26" s="6"/>
    </row>
    <row r="49" spans="6:6" x14ac:dyDescent="0.25">
      <c r="F49" s="6"/>
    </row>
    <row r="76" spans="6:6" x14ac:dyDescent="0.25">
      <c r="F76" s="6"/>
    </row>
    <row r="77" spans="6:6" x14ac:dyDescent="0.25">
      <c r="F77" s="6"/>
    </row>
    <row r="81" spans="4:12" x14ac:dyDescent="0.25">
      <c r="F81" s="6"/>
    </row>
    <row r="84" spans="4:12" x14ac:dyDescent="0.25">
      <c r="F84" s="6"/>
    </row>
    <row r="86" spans="4:12" x14ac:dyDescent="0.25">
      <c r="F86" s="6"/>
    </row>
    <row r="87" spans="4:12" x14ac:dyDescent="0.25">
      <c r="F87" s="6"/>
    </row>
    <row r="88" spans="4:12" x14ac:dyDescent="0.25">
      <c r="D88" s="4"/>
      <c r="J88" s="4"/>
      <c r="L88" s="4"/>
    </row>
  </sheetData>
  <mergeCells count="1">
    <mergeCell ref="B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Museum</vt:lpstr>
      <vt:lpstr>Homestead</vt:lpstr>
      <vt:lpstr>Sutton Store</vt:lpstr>
      <vt:lpstr>Old Time Music Hour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2024-01-29T13:17:27Z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{A02866FD-4982-438A-8239-3EF851EC2803}</vt:lpwstr>
  </property>
  <property fmtid="{D5CDD505-2E9C-101B-9397-08002B2CF9AE}" pid="3" name="MSIP_Label_32585fac-53c0-4bb4-81a3-8339d5ec35d6_Enabled">
    <vt:lpwstr>true</vt:lpwstr>
  </property>
  <property fmtid="{D5CDD505-2E9C-101B-9397-08002B2CF9AE}" pid="4" name="MSIP_Label_32585fac-53c0-4bb4-81a3-8339d5ec35d6_SetDate">
    <vt:lpwstr>2023-01-25T13:50:45Z</vt:lpwstr>
  </property>
  <property fmtid="{D5CDD505-2E9C-101B-9397-08002B2CF9AE}" pid="5" name="MSIP_Label_32585fac-53c0-4bb4-81a3-8339d5ec35d6_Method">
    <vt:lpwstr>Standard</vt:lpwstr>
  </property>
  <property fmtid="{D5CDD505-2E9C-101B-9397-08002B2CF9AE}" pid="6" name="MSIP_Label_32585fac-53c0-4bb4-81a3-8339d5ec35d6_Name">
    <vt:lpwstr>defa4170-0d19-0005-0004-bc88714345d2</vt:lpwstr>
  </property>
  <property fmtid="{D5CDD505-2E9C-101B-9397-08002B2CF9AE}" pid="7" name="MSIP_Label_32585fac-53c0-4bb4-81a3-8339d5ec35d6_SiteId">
    <vt:lpwstr>fcd25172-21a1-4001-8447-c6d17d401a64</vt:lpwstr>
  </property>
  <property fmtid="{D5CDD505-2E9C-101B-9397-08002B2CF9AE}" pid="8" name="MSIP_Label_32585fac-53c0-4bb4-81a3-8339d5ec35d6_ActionId">
    <vt:lpwstr>4ec26a2a-2579-4a85-975b-f861e191fda9</vt:lpwstr>
  </property>
  <property fmtid="{D5CDD505-2E9C-101B-9397-08002B2CF9AE}" pid="9" name="MSIP_Label_32585fac-53c0-4bb4-81a3-8339d5ec35d6_ContentBits">
    <vt:lpwstr>0</vt:lpwstr>
  </property>
</Properties>
</file>