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ll\AppData\Local\Temp\"/>
    </mc:Choice>
  </mc:AlternateContent>
  <xr:revisionPtr revIDLastSave="0" documentId="13_ncr:1_{7B1DBCE9-B297-4BEE-B38C-A863FFF91A11}" xr6:coauthVersionLast="47" xr6:coauthVersionMax="47" xr10:uidLastSave="{00000000-0000-0000-0000-000000000000}"/>
  <bookViews>
    <workbookView xWindow="3120" yWindow="3120" windowWidth="21600" windowHeight="11505" xr2:uid="{A80F1B16-334B-4B51-B9A7-258270D5FD07}"/>
  </bookViews>
  <sheets>
    <sheet name="Sheet1" sheetId="1" r:id="rId1"/>
  </sheets>
  <definedNames>
    <definedName name="_xlnm.Print_Titles" localSheetId="0">Sheet1!$A:$E,Sheet1!$1:$2</definedName>
    <definedName name="QBCANSUPPORTUPDATE" localSheetId="0">FALSE</definedName>
    <definedName name="QBCOMPANYFILENAME" localSheetId="0">"F:\Finance\QuickBooks\QB_Data\Special Kids 2016.QBW"</definedName>
    <definedName name="QBENDDATE" localSheetId="0">20231231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"808b4312cc7a4430a39737cfff4879b5"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5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7" i="1"/>
  <c r="F54" i="1"/>
  <c r="F49" i="1"/>
  <c r="F48" i="1"/>
  <c r="F13" i="1"/>
  <c r="F12" i="1"/>
  <c r="F9" i="1"/>
</calcChain>
</file>

<file path=xl/sharedStrings.xml><?xml version="1.0" encoding="utf-8"?>
<sst xmlns="http://schemas.openxmlformats.org/spreadsheetml/2006/main" count="58" uniqueCount="58">
  <si>
    <t>Jan - Dec 23</t>
  </si>
  <si>
    <t>Ordinary Income/Expense</t>
  </si>
  <si>
    <t>Income</t>
  </si>
  <si>
    <t>Development</t>
  </si>
  <si>
    <t>In-Kind Donations</t>
  </si>
  <si>
    <t>Patient Income</t>
  </si>
  <si>
    <t>Program Income</t>
  </si>
  <si>
    <t>Total Income</t>
  </si>
  <si>
    <t>Cost of Goods Sold</t>
  </si>
  <si>
    <t>Cost of Services</t>
  </si>
  <si>
    <t>Total COGS</t>
  </si>
  <si>
    <t>Gross Profit</t>
  </si>
  <si>
    <t>Expense</t>
  </si>
  <si>
    <t>Amortization</t>
  </si>
  <si>
    <t>Auto Expense</t>
  </si>
  <si>
    <t>Bank Service Charges</t>
  </si>
  <si>
    <t>Building &amp; Grounds</t>
  </si>
  <si>
    <t>CampAbility</t>
  </si>
  <si>
    <t>Communications</t>
  </si>
  <si>
    <t>Computer Expense</t>
  </si>
  <si>
    <t>Contract Labor</t>
  </si>
  <si>
    <t>Depreciation Expense</t>
  </si>
  <si>
    <t>Development Expense</t>
  </si>
  <si>
    <t>Dues &amp; Memberships</t>
  </si>
  <si>
    <t>Employee Benefits</t>
  </si>
  <si>
    <t>Equipment</t>
  </si>
  <si>
    <t>Equipment Lease</t>
  </si>
  <si>
    <t>Equipment Maint/Repairs</t>
  </si>
  <si>
    <t>Gifts/Flowers/Donations</t>
  </si>
  <si>
    <t>Human Resources</t>
  </si>
  <si>
    <t>In-Kind Expenses</t>
  </si>
  <si>
    <t>Insurance</t>
  </si>
  <si>
    <t>Licenses/ Permits/Certification</t>
  </si>
  <si>
    <t>Marketing</t>
  </si>
  <si>
    <t>Meetings</t>
  </si>
  <si>
    <t>Merchant Fees</t>
  </si>
  <si>
    <t>Mileage Reimbursement</t>
  </si>
  <si>
    <t>Office Expense</t>
  </si>
  <si>
    <t>Payroll Expenses</t>
  </si>
  <si>
    <t>Payroll Service</t>
  </si>
  <si>
    <t>Postage and Delivery</t>
  </si>
  <si>
    <t>Professional Development</t>
  </si>
  <si>
    <t>Professional Fees</t>
  </si>
  <si>
    <t>Staff Appreciation</t>
  </si>
  <si>
    <t>Subscriptions</t>
  </si>
  <si>
    <t>Supplies</t>
  </si>
  <si>
    <t>Total Expense</t>
  </si>
  <si>
    <t>Net Ordinary Income</t>
  </si>
  <si>
    <t>Other Income/Expense</t>
  </si>
  <si>
    <t>Other Income</t>
  </si>
  <si>
    <t>Endowment</t>
  </si>
  <si>
    <t>Professional Mgmt Fees</t>
  </si>
  <si>
    <t>Total Other Income</t>
  </si>
  <si>
    <t>Other Expense</t>
  </si>
  <si>
    <t>Endowment Expense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</si>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</sst>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EA485-BE50-4323-9B6F-E21B46630BFA}">
  <dimension ref="A1:F60"/>
  <sheetViews>
    <sheetView tabSelected="1" workbookViewId="0"/>
  </sheetViews>
  <sheetFormatPr defaultRowHeight="15" x14ac:dyDescent="0.25"/>
  <cols>
    <col min="1" max="4" width="3" style="13" customWidth="1"/>
    <col min="5" max="5" width="26" style="13" customWidth="1"/>
    <col min="6" max="6" width="10.140625" style="14" bestFit="1" customWidth="1"/>
  </cols>
  <sheetData>
    <row r="1" spans="1:6" ht="15.75" thickBot="1" x14ac:dyDescent="0.3">
      <c r="A1" s="1"/>
      <c r="B1" s="1"/>
      <c r="C1" s="1"/>
      <c r="D1" s="1"/>
      <c r="E1" s="1"/>
      <c r="F1" s="2"/>
    </row>
    <row r="2" spans="1:6" s="12" customFormat="1" ht="16.5" thickTop="1" thickBot="1" x14ac:dyDescent="0.3">
      <c r="A2" s="10"/>
      <c r="B2" s="10"/>
      <c r="C2" s="10"/>
      <c r="D2" s="10"/>
      <c r="E2" s="10"/>
      <c r="F2" s="11" t="s">
        <v>0</v>
      </c>
    </row>
    <row r="3" spans="1:6" ht="15.75" thickTop="1" x14ac:dyDescent="0.25">
      <c r="A3" s="1"/>
      <c r="B3" s="1" t="s">
        <v>1</v>
      </c>
      <c r="C3" s="1"/>
      <c r="D3" s="1"/>
      <c r="E3" s="1"/>
      <c r="F3" s="3"/>
    </row>
    <row r="4" spans="1:6" x14ac:dyDescent="0.25">
      <c r="A4" s="1"/>
      <c r="B4" s="1"/>
      <c r="C4" s="1"/>
      <c r="D4" s="1" t="s">
        <v>2</v>
      </c>
      <c r="E4" s="1"/>
      <c r="F4" s="3"/>
    </row>
    <row r="5" spans="1:6" x14ac:dyDescent="0.25">
      <c r="A5" s="1"/>
      <c r="B5" s="1"/>
      <c r="C5" s="1"/>
      <c r="D5" s="1"/>
      <c r="E5" s="1" t="s">
        <v>3</v>
      </c>
      <c r="F5" s="3">
        <v>1862499.95</v>
      </c>
    </row>
    <row r="6" spans="1:6" x14ac:dyDescent="0.25">
      <c r="A6" s="1"/>
      <c r="B6" s="1"/>
      <c r="C6" s="1"/>
      <c r="D6" s="1"/>
      <c r="E6" s="1" t="s">
        <v>4</v>
      </c>
      <c r="F6" s="3">
        <v>50000.04</v>
      </c>
    </row>
    <row r="7" spans="1:6" x14ac:dyDescent="0.25">
      <c r="A7" s="1"/>
      <c r="B7" s="1"/>
      <c r="C7" s="1"/>
      <c r="D7" s="1"/>
      <c r="E7" s="1" t="s">
        <v>5</v>
      </c>
      <c r="F7" s="3">
        <v>2078115</v>
      </c>
    </row>
    <row r="8" spans="1:6" ht="15.75" thickBot="1" x14ac:dyDescent="0.3">
      <c r="A8" s="1"/>
      <c r="B8" s="1"/>
      <c r="C8" s="1"/>
      <c r="D8" s="1"/>
      <c r="E8" s="1" t="s">
        <v>6</v>
      </c>
      <c r="F8" s="4">
        <v>43000</v>
      </c>
    </row>
    <row r="9" spans="1:6" x14ac:dyDescent="0.25">
      <c r="A9" s="1"/>
      <c r="B9" s="1"/>
      <c r="C9" s="1"/>
      <c r="D9" s="1" t="s">
        <v>7</v>
      </c>
      <c r="E9" s="1"/>
      <c r="F9" s="3">
        <f>ROUND(SUM(F4:F8),5)</f>
        <v>4033614.99</v>
      </c>
    </row>
    <row r="10" spans="1:6" x14ac:dyDescent="0.25">
      <c r="A10" s="1"/>
      <c r="B10" s="1"/>
      <c r="C10" s="1"/>
      <c r="D10" s="1" t="s">
        <v>8</v>
      </c>
      <c r="E10" s="1"/>
      <c r="F10" s="3"/>
    </row>
    <row r="11" spans="1:6" ht="15.75" thickBot="1" x14ac:dyDescent="0.3">
      <c r="A11" s="1"/>
      <c r="B11" s="1"/>
      <c r="C11" s="1"/>
      <c r="D11" s="1"/>
      <c r="E11" s="1" t="s">
        <v>9</v>
      </c>
      <c r="F11" s="5">
        <v>2200193.65</v>
      </c>
    </row>
    <row r="12" spans="1:6" ht="15.75" thickBot="1" x14ac:dyDescent="0.3">
      <c r="A12" s="1"/>
      <c r="B12" s="1"/>
      <c r="C12" s="1"/>
      <c r="D12" s="1" t="s">
        <v>10</v>
      </c>
      <c r="E12" s="1"/>
      <c r="F12" s="6">
        <f>ROUND(SUM(F10:F11),5)</f>
        <v>2200193.65</v>
      </c>
    </row>
    <row r="13" spans="1:6" x14ac:dyDescent="0.25">
      <c r="A13" s="1"/>
      <c r="B13" s="1"/>
      <c r="C13" s="1" t="s">
        <v>11</v>
      </c>
      <c r="D13" s="1"/>
      <c r="E13" s="1"/>
      <c r="F13" s="3">
        <f>ROUND(F9-F12,5)</f>
        <v>1833421.34</v>
      </c>
    </row>
    <row r="14" spans="1:6" x14ac:dyDescent="0.25">
      <c r="A14" s="1"/>
      <c r="B14" s="1"/>
      <c r="C14" s="1"/>
      <c r="D14" s="1" t="s">
        <v>12</v>
      </c>
      <c r="E14" s="1"/>
      <c r="F14" s="3"/>
    </row>
    <row r="15" spans="1:6" x14ac:dyDescent="0.25">
      <c r="A15" s="1"/>
      <c r="B15" s="1"/>
      <c r="C15" s="1"/>
      <c r="D15" s="1"/>
      <c r="E15" s="1" t="s">
        <v>13</v>
      </c>
      <c r="F15" s="3">
        <v>936</v>
      </c>
    </row>
    <row r="16" spans="1:6" x14ac:dyDescent="0.25">
      <c r="A16" s="1"/>
      <c r="B16" s="1"/>
      <c r="C16" s="1"/>
      <c r="D16" s="1"/>
      <c r="E16" s="1" t="s">
        <v>14</v>
      </c>
      <c r="F16" s="3">
        <v>613.91999999999996</v>
      </c>
    </row>
    <row r="17" spans="1:6" x14ac:dyDescent="0.25">
      <c r="A17" s="1"/>
      <c r="B17" s="1"/>
      <c r="C17" s="1"/>
      <c r="D17" s="1"/>
      <c r="E17" s="1" t="s">
        <v>15</v>
      </c>
      <c r="F17" s="3">
        <v>1001</v>
      </c>
    </row>
    <row r="18" spans="1:6" x14ac:dyDescent="0.25">
      <c r="A18" s="1"/>
      <c r="B18" s="1"/>
      <c r="C18" s="1"/>
      <c r="D18" s="1"/>
      <c r="E18" s="1" t="s">
        <v>16</v>
      </c>
      <c r="F18" s="3">
        <v>254303.76</v>
      </c>
    </row>
    <row r="19" spans="1:6" x14ac:dyDescent="0.25">
      <c r="A19" s="1"/>
      <c r="B19" s="1"/>
      <c r="C19" s="1"/>
      <c r="D19" s="1"/>
      <c r="E19" s="1" t="s">
        <v>17</v>
      </c>
      <c r="F19" s="3">
        <v>8200</v>
      </c>
    </row>
    <row r="20" spans="1:6" x14ac:dyDescent="0.25">
      <c r="A20" s="1"/>
      <c r="B20" s="1"/>
      <c r="C20" s="1"/>
      <c r="D20" s="1"/>
      <c r="E20" s="1" t="s">
        <v>18</v>
      </c>
      <c r="F20" s="3">
        <v>34411</v>
      </c>
    </row>
    <row r="21" spans="1:6" x14ac:dyDescent="0.25">
      <c r="A21" s="1"/>
      <c r="B21" s="1"/>
      <c r="C21" s="1"/>
      <c r="D21" s="1"/>
      <c r="E21" s="1" t="s">
        <v>19</v>
      </c>
      <c r="F21" s="3">
        <v>4166.04</v>
      </c>
    </row>
    <row r="22" spans="1:6" x14ac:dyDescent="0.25">
      <c r="A22" s="1"/>
      <c r="B22" s="1"/>
      <c r="C22" s="1"/>
      <c r="D22" s="1"/>
      <c r="E22" s="1" t="s">
        <v>20</v>
      </c>
      <c r="F22" s="3">
        <v>16460</v>
      </c>
    </row>
    <row r="23" spans="1:6" x14ac:dyDescent="0.25">
      <c r="A23" s="1"/>
      <c r="B23" s="1"/>
      <c r="C23" s="1"/>
      <c r="D23" s="1"/>
      <c r="E23" s="1" t="s">
        <v>21</v>
      </c>
      <c r="F23" s="3">
        <v>50097.96</v>
      </c>
    </row>
    <row r="24" spans="1:6" x14ac:dyDescent="0.25">
      <c r="A24" s="1"/>
      <c r="B24" s="1"/>
      <c r="C24" s="1"/>
      <c r="D24" s="1"/>
      <c r="E24" s="1" t="s">
        <v>22</v>
      </c>
      <c r="F24" s="3">
        <v>147384</v>
      </c>
    </row>
    <row r="25" spans="1:6" x14ac:dyDescent="0.25">
      <c r="A25" s="1"/>
      <c r="B25" s="1"/>
      <c r="C25" s="1"/>
      <c r="D25" s="1"/>
      <c r="E25" s="1" t="s">
        <v>23</v>
      </c>
      <c r="F25" s="3">
        <v>1139</v>
      </c>
    </row>
    <row r="26" spans="1:6" x14ac:dyDescent="0.25">
      <c r="A26" s="1"/>
      <c r="B26" s="1"/>
      <c r="C26" s="1"/>
      <c r="D26" s="1"/>
      <c r="E26" s="1" t="s">
        <v>24</v>
      </c>
      <c r="F26" s="3">
        <v>182503.92</v>
      </c>
    </row>
    <row r="27" spans="1:6" x14ac:dyDescent="0.25">
      <c r="A27" s="1"/>
      <c r="B27" s="1"/>
      <c r="C27" s="1"/>
      <c r="D27" s="1"/>
      <c r="E27" s="1" t="s">
        <v>25</v>
      </c>
      <c r="F27" s="3">
        <v>3252</v>
      </c>
    </row>
    <row r="28" spans="1:6" x14ac:dyDescent="0.25">
      <c r="A28" s="1"/>
      <c r="B28" s="1"/>
      <c r="C28" s="1"/>
      <c r="D28" s="1"/>
      <c r="E28" s="1" t="s">
        <v>26</v>
      </c>
      <c r="F28" s="3">
        <v>14076</v>
      </c>
    </row>
    <row r="29" spans="1:6" x14ac:dyDescent="0.25">
      <c r="A29" s="1"/>
      <c r="B29" s="1"/>
      <c r="C29" s="1"/>
      <c r="D29" s="1"/>
      <c r="E29" s="1" t="s">
        <v>27</v>
      </c>
      <c r="F29" s="3">
        <v>5697.08</v>
      </c>
    </row>
    <row r="30" spans="1:6" x14ac:dyDescent="0.25">
      <c r="A30" s="1"/>
      <c r="B30" s="1"/>
      <c r="C30" s="1"/>
      <c r="D30" s="1"/>
      <c r="E30" s="1" t="s">
        <v>28</v>
      </c>
      <c r="F30" s="3">
        <v>625.20000000000005</v>
      </c>
    </row>
    <row r="31" spans="1:6" x14ac:dyDescent="0.25">
      <c r="A31" s="1"/>
      <c r="B31" s="1"/>
      <c r="C31" s="1"/>
      <c r="D31" s="1"/>
      <c r="E31" s="1" t="s">
        <v>29</v>
      </c>
      <c r="F31" s="3">
        <v>28527</v>
      </c>
    </row>
    <row r="32" spans="1:6" x14ac:dyDescent="0.25">
      <c r="A32" s="1"/>
      <c r="B32" s="1"/>
      <c r="C32" s="1"/>
      <c r="D32" s="1"/>
      <c r="E32" s="1" t="s">
        <v>30</v>
      </c>
      <c r="F32" s="3">
        <v>52799.040000000001</v>
      </c>
    </row>
    <row r="33" spans="1:6" x14ac:dyDescent="0.25">
      <c r="A33" s="1"/>
      <c r="B33" s="1"/>
      <c r="C33" s="1"/>
      <c r="D33" s="1"/>
      <c r="E33" s="1" t="s">
        <v>31</v>
      </c>
      <c r="F33" s="3">
        <v>65395.64</v>
      </c>
    </row>
    <row r="34" spans="1:6" x14ac:dyDescent="0.25">
      <c r="A34" s="1"/>
      <c r="B34" s="1"/>
      <c r="C34" s="1"/>
      <c r="D34" s="1"/>
      <c r="E34" s="1" t="s">
        <v>32</v>
      </c>
      <c r="F34" s="3">
        <v>71</v>
      </c>
    </row>
    <row r="35" spans="1:6" x14ac:dyDescent="0.25">
      <c r="A35" s="1"/>
      <c r="B35" s="1"/>
      <c r="C35" s="1"/>
      <c r="D35" s="1"/>
      <c r="E35" s="1" t="s">
        <v>33</v>
      </c>
      <c r="F35" s="3">
        <v>26004</v>
      </c>
    </row>
    <row r="36" spans="1:6" x14ac:dyDescent="0.25">
      <c r="A36" s="1"/>
      <c r="B36" s="1"/>
      <c r="C36" s="1"/>
      <c r="D36" s="1"/>
      <c r="E36" s="1" t="s">
        <v>34</v>
      </c>
      <c r="F36" s="3">
        <v>961.08</v>
      </c>
    </row>
    <row r="37" spans="1:6" x14ac:dyDescent="0.25">
      <c r="A37" s="1"/>
      <c r="B37" s="1"/>
      <c r="C37" s="1"/>
      <c r="D37" s="1"/>
      <c r="E37" s="1" t="s">
        <v>35</v>
      </c>
      <c r="F37" s="3">
        <v>11772.96</v>
      </c>
    </row>
    <row r="38" spans="1:6" x14ac:dyDescent="0.25">
      <c r="A38" s="1"/>
      <c r="B38" s="1"/>
      <c r="C38" s="1"/>
      <c r="D38" s="1"/>
      <c r="E38" s="1" t="s">
        <v>36</v>
      </c>
      <c r="F38" s="3">
        <v>2603.88</v>
      </c>
    </row>
    <row r="39" spans="1:6" x14ac:dyDescent="0.25">
      <c r="A39" s="1"/>
      <c r="B39" s="1"/>
      <c r="C39" s="1"/>
      <c r="D39" s="1"/>
      <c r="E39" s="1" t="s">
        <v>37</v>
      </c>
      <c r="F39" s="3">
        <v>20516.919999999998</v>
      </c>
    </row>
    <row r="40" spans="1:6" x14ac:dyDescent="0.25">
      <c r="A40" s="1"/>
      <c r="B40" s="1"/>
      <c r="C40" s="1"/>
      <c r="D40" s="1"/>
      <c r="E40" s="1" t="s">
        <v>38</v>
      </c>
      <c r="F40" s="3">
        <v>1042889.34</v>
      </c>
    </row>
    <row r="41" spans="1:6" x14ac:dyDescent="0.25">
      <c r="A41" s="1"/>
      <c r="B41" s="1"/>
      <c r="C41" s="1"/>
      <c r="D41" s="1"/>
      <c r="E41" s="1" t="s">
        <v>39</v>
      </c>
      <c r="F41" s="3">
        <v>22200</v>
      </c>
    </row>
    <row r="42" spans="1:6" x14ac:dyDescent="0.25">
      <c r="A42" s="1"/>
      <c r="B42" s="1"/>
      <c r="C42" s="1"/>
      <c r="D42" s="1"/>
      <c r="E42" s="1" t="s">
        <v>40</v>
      </c>
      <c r="F42" s="3">
        <v>4458.96</v>
      </c>
    </row>
    <row r="43" spans="1:6" x14ac:dyDescent="0.25">
      <c r="A43" s="1"/>
      <c r="B43" s="1"/>
      <c r="C43" s="1"/>
      <c r="D43" s="1"/>
      <c r="E43" s="1" t="s">
        <v>41</v>
      </c>
      <c r="F43" s="3">
        <v>8282.92</v>
      </c>
    </row>
    <row r="44" spans="1:6" x14ac:dyDescent="0.25">
      <c r="A44" s="1"/>
      <c r="B44" s="1"/>
      <c r="C44" s="1"/>
      <c r="D44" s="1"/>
      <c r="E44" s="1" t="s">
        <v>42</v>
      </c>
      <c r="F44" s="3">
        <v>150168</v>
      </c>
    </row>
    <row r="45" spans="1:6" x14ac:dyDescent="0.25">
      <c r="A45" s="1"/>
      <c r="B45" s="1"/>
      <c r="C45" s="1"/>
      <c r="D45" s="1"/>
      <c r="E45" s="1" t="s">
        <v>43</v>
      </c>
      <c r="F45" s="3">
        <v>9065.0400000000009</v>
      </c>
    </row>
    <row r="46" spans="1:6" x14ac:dyDescent="0.25">
      <c r="A46" s="1"/>
      <c r="B46" s="1"/>
      <c r="C46" s="1"/>
      <c r="D46" s="1"/>
      <c r="E46" s="1" t="s">
        <v>44</v>
      </c>
      <c r="F46" s="3">
        <v>50418.96</v>
      </c>
    </row>
    <row r="47" spans="1:6" ht="15.75" thickBot="1" x14ac:dyDescent="0.3">
      <c r="A47" s="1"/>
      <c r="B47" s="1"/>
      <c r="C47" s="1"/>
      <c r="D47" s="1"/>
      <c r="E47" s="1" t="s">
        <v>45</v>
      </c>
      <c r="F47" s="5">
        <v>36925.120000000003</v>
      </c>
    </row>
    <row r="48" spans="1:6" ht="15.75" thickBot="1" x14ac:dyDescent="0.3">
      <c r="A48" s="1"/>
      <c r="B48" s="1"/>
      <c r="C48" s="1"/>
      <c r="D48" s="1" t="s">
        <v>46</v>
      </c>
      <c r="E48" s="1"/>
      <c r="F48" s="6">
        <f>ROUND(SUM(F14:F47),5)</f>
        <v>2257926.7400000002</v>
      </c>
    </row>
    <row r="49" spans="1:6" x14ac:dyDescent="0.25">
      <c r="A49" s="1"/>
      <c r="B49" s="1" t="s">
        <v>47</v>
      </c>
      <c r="C49" s="1"/>
      <c r="D49" s="1"/>
      <c r="E49" s="1"/>
      <c r="F49" s="3">
        <f>ROUND(F3+F13-F48,5)</f>
        <v>-424505.4</v>
      </c>
    </row>
    <row r="50" spans="1:6" x14ac:dyDescent="0.25">
      <c r="A50" s="1"/>
      <c r="B50" s="1" t="s">
        <v>48</v>
      </c>
      <c r="C50" s="1"/>
      <c r="D50" s="1"/>
      <c r="E50" s="1"/>
      <c r="F50" s="3"/>
    </row>
    <row r="51" spans="1:6" x14ac:dyDescent="0.25">
      <c r="A51" s="1"/>
      <c r="B51" s="1"/>
      <c r="C51" s="1" t="s">
        <v>49</v>
      </c>
      <c r="D51" s="1"/>
      <c r="E51" s="1"/>
      <c r="F51" s="3"/>
    </row>
    <row r="52" spans="1:6" x14ac:dyDescent="0.25">
      <c r="A52" s="1"/>
      <c r="B52" s="1"/>
      <c r="C52" s="1"/>
      <c r="D52" s="1" t="s">
        <v>50</v>
      </c>
      <c r="E52" s="1"/>
      <c r="F52" s="3">
        <v>299999.96000000002</v>
      </c>
    </row>
    <row r="53" spans="1:6" ht="15.75" thickBot="1" x14ac:dyDescent="0.3">
      <c r="A53" s="1"/>
      <c r="B53" s="1"/>
      <c r="C53" s="1"/>
      <c r="D53" s="1" t="s">
        <v>51</v>
      </c>
      <c r="E53" s="1"/>
      <c r="F53" s="4">
        <v>65000.04</v>
      </c>
    </row>
    <row r="54" spans="1:6" x14ac:dyDescent="0.25">
      <c r="A54" s="1"/>
      <c r="B54" s="1"/>
      <c r="C54" s="1" t="s">
        <v>52</v>
      </c>
      <c r="D54" s="1"/>
      <c r="E54" s="1"/>
      <c r="F54" s="3">
        <f>ROUND(SUM(F51:F53),5)</f>
        <v>365000</v>
      </c>
    </row>
    <row r="55" spans="1:6" x14ac:dyDescent="0.25">
      <c r="A55" s="1"/>
      <c r="B55" s="1"/>
      <c r="C55" s="1" t="s">
        <v>53</v>
      </c>
      <c r="D55" s="1"/>
      <c r="E55" s="1"/>
      <c r="F55" s="3"/>
    </row>
    <row r="56" spans="1:6" ht="15.75" thickBot="1" x14ac:dyDescent="0.3">
      <c r="A56" s="1"/>
      <c r="B56" s="1"/>
      <c r="C56" s="1"/>
      <c r="D56" s="1" t="s">
        <v>54</v>
      </c>
      <c r="E56" s="1"/>
      <c r="F56" s="5">
        <v>399.96</v>
      </c>
    </row>
    <row r="57" spans="1:6" ht="15.75" thickBot="1" x14ac:dyDescent="0.3">
      <c r="A57" s="1"/>
      <c r="B57" s="1"/>
      <c r="C57" s="1" t="s">
        <v>55</v>
      </c>
      <c r="D57" s="1"/>
      <c r="E57" s="1"/>
      <c r="F57" s="7">
        <f>ROUND(SUM(F55:F56),5)</f>
        <v>399.96</v>
      </c>
    </row>
    <row r="58" spans="1:6" ht="15.75" thickBot="1" x14ac:dyDescent="0.3">
      <c r="A58" s="1"/>
      <c r="B58" s="1" t="s">
        <v>56</v>
      </c>
      <c r="C58" s="1"/>
      <c r="D58" s="1"/>
      <c r="E58" s="1"/>
      <c r="F58" s="7">
        <f>ROUND(F50+F54-F57,5)</f>
        <v>364600.04</v>
      </c>
    </row>
    <row r="59" spans="1:6" s="9" customFormat="1" ht="12" thickBot="1" x14ac:dyDescent="0.25">
      <c r="A59" s="1" t="s">
        <v>57</v>
      </c>
      <c r="B59" s="1"/>
      <c r="C59" s="1"/>
      <c r="D59" s="1"/>
      <c r="E59" s="1"/>
      <c r="F59" s="8">
        <f>ROUND(F49+F58,5)</f>
        <v>-59905.36</v>
      </c>
    </row>
    <row r="60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1:14 PM
&amp;"Arial,Bold"&amp;8 01/16/23
&amp;"Arial,Bold"&amp;8 Accrual Basis&amp;C&amp;"Arial,Bold"&amp;12 Special Kids, Inc.
&amp;"Arial,Bold"&amp;14 Profit &amp;&amp; Loss Budget Overview
&amp;"Arial,Bold"&amp;10 January through December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Bell</dc:creator>
  <cp:lastModifiedBy>Christy Bell</cp:lastModifiedBy>
  <dcterms:created xsi:type="dcterms:W3CDTF">2023-01-16T19:14:34Z</dcterms:created>
  <dcterms:modified xsi:type="dcterms:W3CDTF">2023-01-16T19:14:40Z</dcterms:modified>
</cp:coreProperties>
</file>