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t Coalition Documents\Admin\Budgets+\"/>
    </mc:Choice>
  </mc:AlternateContent>
  <xr:revisionPtr revIDLastSave="26" documentId="13_ncr:1_{6EA1B2BC-10C8-4F0D-8530-54518DBBE2D2}" xr6:coauthVersionLast="47" xr6:coauthVersionMax="47" xr10:uidLastSave="{9779E664-CF4B-4493-BC6A-9955FB949F99}"/>
  <bookViews>
    <workbookView xWindow="-110" yWindow="-110" windowWidth="19420" windowHeight="10420" xr2:uid="{8CDB1C3E-D84D-4C45-8EF7-AF0592E47AE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17" i="1"/>
  <c r="E22" i="1"/>
  <c r="E9" i="1"/>
  <c r="B72" i="1"/>
  <c r="B63" i="1"/>
  <c r="B56" i="1"/>
  <c r="B46" i="1"/>
  <c r="B35" i="1"/>
  <c r="B24" i="1"/>
  <c r="E26" i="1" l="1"/>
</calcChain>
</file>

<file path=xl/sharedStrings.xml><?xml version="1.0" encoding="utf-8"?>
<sst xmlns="http://schemas.openxmlformats.org/spreadsheetml/2006/main" count="82" uniqueCount="66">
  <si>
    <t>2022 MCVC Budget (Amended 6-28-22)</t>
  </si>
  <si>
    <t>EXPENSES</t>
  </si>
  <si>
    <t>REVENUE</t>
  </si>
  <si>
    <t>COMMUNITY HEALTH FOUNDATION</t>
  </si>
  <si>
    <t>IN KIND</t>
  </si>
  <si>
    <t>Adobe</t>
  </si>
  <si>
    <t>VIP AD Space/Marketing</t>
  </si>
  <si>
    <t>Brochures &amp; Business Cards</t>
  </si>
  <si>
    <t>VIP Office Rent</t>
  </si>
  <si>
    <t>C &amp; E Specialist</t>
  </si>
  <si>
    <t>Reliant Office</t>
  </si>
  <si>
    <t>Canva</t>
  </si>
  <si>
    <t>TOTAL</t>
  </si>
  <si>
    <t>Chamber of Commerce</t>
  </si>
  <si>
    <t>Constant Contact</t>
  </si>
  <si>
    <t>GRANTS</t>
  </si>
  <si>
    <t>Decoration</t>
  </si>
  <si>
    <t>Ft. Campbell Spouse's Club</t>
  </si>
  <si>
    <t>Food (Special Events &amp; Meeting)</t>
  </si>
  <si>
    <t>Community Health Foundation</t>
  </si>
  <si>
    <t>Giveaways</t>
  </si>
  <si>
    <t>CAR Association</t>
  </si>
  <si>
    <t>Membership Outreach</t>
  </si>
  <si>
    <t>Altra Award</t>
  </si>
  <si>
    <t>Postage &amp; Correspondence</t>
  </si>
  <si>
    <t>Veterans United</t>
  </si>
  <si>
    <t>Printing</t>
  </si>
  <si>
    <t>Quickbooks</t>
  </si>
  <si>
    <t>Recognition</t>
  </si>
  <si>
    <t>FUNDRAISE &amp; DONATE</t>
  </si>
  <si>
    <t>Venues</t>
  </si>
  <si>
    <t>Rochelle White</t>
  </si>
  <si>
    <t>Web Cards</t>
  </si>
  <si>
    <t>Friends of MCVC &amp; Fundraising</t>
  </si>
  <si>
    <t>Web Hosting</t>
  </si>
  <si>
    <t>Zoom</t>
  </si>
  <si>
    <t>Total Expenses</t>
  </si>
  <si>
    <t>ALTRA</t>
  </si>
  <si>
    <t>Total Revenue</t>
  </si>
  <si>
    <t>CNG Membership</t>
  </si>
  <si>
    <t>Office Supplies</t>
  </si>
  <si>
    <t>PO Box</t>
  </si>
  <si>
    <t>Rotary Membership</t>
  </si>
  <si>
    <t>Storage Unit</t>
  </si>
  <si>
    <t>Training &amp; Events</t>
  </si>
  <si>
    <t>Video Equipment</t>
  </si>
  <si>
    <t xml:space="preserve">Workers Compensation Insurance </t>
  </si>
  <si>
    <t>CAR/SOS  ASSOCIATION</t>
  </si>
  <si>
    <t>Advocacy</t>
  </si>
  <si>
    <t>Coins</t>
  </si>
  <si>
    <t>Promo Video</t>
  </si>
  <si>
    <t>Reserve</t>
  </si>
  <si>
    <t>State of Tennessee</t>
  </si>
  <si>
    <t>FT. CAMPBELL SPOUSE'S CLUB</t>
  </si>
  <si>
    <t>Event Insurance</t>
  </si>
  <si>
    <t>ADMIN NON-GRANT EXPENSES</t>
  </si>
  <si>
    <t>Credit Card Fees</t>
  </si>
  <si>
    <t>Executive Director Salary</t>
  </si>
  <si>
    <t>Payroll Taxes</t>
  </si>
  <si>
    <t>FUNDRAISING NON-GRANT EXPENSES</t>
  </si>
  <si>
    <t>Food</t>
  </si>
  <si>
    <t>Sound</t>
  </si>
  <si>
    <t>Venue</t>
  </si>
  <si>
    <t>VETERAN OWNED BUSINESS GUIDE</t>
  </si>
  <si>
    <t>Web Design and Implementation</t>
  </si>
  <si>
    <t>IN KIND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</si>
</sst>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2" formatCode="_(&quot;$&quot;* #,##0_);_(&quot;$&quot;* \(#,##0\);_(&quot;$&quot;* &quot;-&quot;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2" fontId="0" fillId="0" borderId="0" xfId="0" applyNumberFormat="1"/>
    <xf numFmtId="42" fontId="1" fillId="0" borderId="0" xfId="0" applyNumberFormat="1" applyFont="1"/>
    <xf numFmtId="6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AEA29-E784-4D77-A25A-F128CB5B64E6}">
  <dimension ref="A1:E73"/>
  <sheetViews>
    <sheetView tabSelected="1" workbookViewId="0">
      <selection activeCell="E2" sqref="E2"/>
    </sheetView>
  </sheetViews>
  <sheetFormatPr defaultRowHeight="14.45"/>
  <cols>
    <col min="1" max="1" width="32" customWidth="1"/>
    <col min="2" max="2" width="10.140625" style="4" customWidth="1"/>
    <col min="3" max="3" width="4.85546875" customWidth="1"/>
    <col min="4" max="4" width="27.42578125" customWidth="1"/>
    <col min="5" max="5" width="10.28515625" style="4" customWidth="1"/>
  </cols>
  <sheetData>
    <row r="1" spans="1:5">
      <c r="A1" s="1" t="s">
        <v>0</v>
      </c>
    </row>
    <row r="3" spans="1:5" ht="18.600000000000001">
      <c r="A3" s="2" t="s">
        <v>1</v>
      </c>
      <c r="D3" s="2" t="s">
        <v>2</v>
      </c>
    </row>
    <row r="5" spans="1:5">
      <c r="A5" s="3" t="s">
        <v>3</v>
      </c>
      <c r="D5" s="3" t="s">
        <v>4</v>
      </c>
    </row>
    <row r="6" spans="1:5" ht="15">
      <c r="A6" t="s">
        <v>5</v>
      </c>
      <c r="B6" s="4">
        <v>171</v>
      </c>
      <c r="D6" t="s">
        <v>6</v>
      </c>
      <c r="E6" s="4">
        <v>8988</v>
      </c>
    </row>
    <row r="7" spans="1:5">
      <c r="A7" t="s">
        <v>7</v>
      </c>
      <c r="B7" s="4">
        <v>475</v>
      </c>
      <c r="D7" t="s">
        <v>8</v>
      </c>
      <c r="E7" s="4">
        <v>3000</v>
      </c>
    </row>
    <row r="8" spans="1:5">
      <c r="A8" t="s">
        <v>9</v>
      </c>
      <c r="B8" s="4">
        <v>30000</v>
      </c>
      <c r="D8" t="s">
        <v>10</v>
      </c>
      <c r="E8" s="4">
        <v>3600</v>
      </c>
    </row>
    <row r="9" spans="1:5">
      <c r="A9" t="s">
        <v>11</v>
      </c>
      <c r="B9" s="4">
        <v>155</v>
      </c>
      <c r="D9" s="1" t="s">
        <v>12</v>
      </c>
      <c r="E9" s="5">
        <f>SUM(E6:E8)</f>
        <v>15588</v>
      </c>
    </row>
    <row r="10" spans="1:5">
      <c r="A10" t="s">
        <v>13</v>
      </c>
      <c r="B10" s="4">
        <v>279</v>
      </c>
    </row>
    <row r="11" spans="1:5">
      <c r="A11" t="s">
        <v>14</v>
      </c>
      <c r="B11" s="4">
        <v>378</v>
      </c>
      <c r="D11" s="3" t="s">
        <v>15</v>
      </c>
    </row>
    <row r="12" spans="1:5">
      <c r="A12" t="s">
        <v>16</v>
      </c>
      <c r="B12" s="4">
        <v>500</v>
      </c>
      <c r="D12" t="s">
        <v>17</v>
      </c>
      <c r="E12" s="4">
        <v>305</v>
      </c>
    </row>
    <row r="13" spans="1:5">
      <c r="A13" t="s">
        <v>18</v>
      </c>
      <c r="B13" s="4">
        <v>369</v>
      </c>
      <c r="D13" t="s">
        <v>19</v>
      </c>
      <c r="E13" s="4">
        <v>39893</v>
      </c>
    </row>
    <row r="14" spans="1:5">
      <c r="A14" t="s">
        <v>20</v>
      </c>
      <c r="B14" s="4">
        <v>1200</v>
      </c>
      <c r="D14" t="s">
        <v>21</v>
      </c>
      <c r="E14" s="4">
        <v>19000</v>
      </c>
    </row>
    <row r="15" spans="1:5">
      <c r="A15" t="s">
        <v>22</v>
      </c>
      <c r="B15" s="4">
        <v>500</v>
      </c>
      <c r="D15" t="s">
        <v>23</v>
      </c>
      <c r="E15" s="4">
        <v>5000</v>
      </c>
    </row>
    <row r="16" spans="1:5" ht="15">
      <c r="A16" t="s">
        <v>24</v>
      </c>
      <c r="B16" s="4">
        <v>600</v>
      </c>
      <c r="D16" t="s">
        <v>25</v>
      </c>
      <c r="E16" s="4">
        <v>6500</v>
      </c>
    </row>
    <row r="17" spans="1:5" ht="15">
      <c r="A17" t="s">
        <v>26</v>
      </c>
      <c r="B17" s="4">
        <v>500</v>
      </c>
      <c r="D17" s="1" t="s">
        <v>12</v>
      </c>
      <c r="E17" s="5">
        <f>SUM(E12:E16)</f>
        <v>70698</v>
      </c>
    </row>
    <row r="18" spans="1:5" ht="15">
      <c r="A18" t="s">
        <v>27</v>
      </c>
      <c r="B18" s="4">
        <v>587</v>
      </c>
    </row>
    <row r="19" spans="1:5" ht="15">
      <c r="A19" t="s">
        <v>28</v>
      </c>
      <c r="B19" s="4">
        <v>300</v>
      </c>
      <c r="D19" s="3" t="s">
        <v>29</v>
      </c>
    </row>
    <row r="20" spans="1:5" ht="15">
      <c r="A20" t="s">
        <v>30</v>
      </c>
      <c r="B20" s="4">
        <v>800</v>
      </c>
      <c r="D20" t="s">
        <v>31</v>
      </c>
      <c r="E20" s="4">
        <v>10000</v>
      </c>
    </row>
    <row r="21" spans="1:5" ht="15">
      <c r="A21" t="s">
        <v>32</v>
      </c>
      <c r="B21" s="4">
        <v>500</v>
      </c>
      <c r="D21" t="s">
        <v>33</v>
      </c>
      <c r="E21" s="4">
        <v>31261</v>
      </c>
    </row>
    <row r="22" spans="1:5" ht="15">
      <c r="A22" t="s">
        <v>34</v>
      </c>
      <c r="B22" s="4">
        <v>2400</v>
      </c>
      <c r="D22" s="1" t="s">
        <v>12</v>
      </c>
      <c r="E22" s="5">
        <f>SUM(E20:E21)</f>
        <v>41261</v>
      </c>
    </row>
    <row r="23" spans="1:5" ht="15">
      <c r="A23" t="s">
        <v>35</v>
      </c>
      <c r="B23" s="4">
        <v>179</v>
      </c>
    </row>
    <row r="24" spans="1:5" ht="15">
      <c r="A24" s="1" t="s">
        <v>12</v>
      </c>
      <c r="B24" s="5">
        <f>SUM(B6:B23)</f>
        <v>39893</v>
      </c>
      <c r="D24" s="3"/>
    </row>
    <row r="25" spans="1:5" ht="15">
      <c r="D25" s="1" t="s">
        <v>36</v>
      </c>
      <c r="E25" s="5">
        <f>SUM(B24,B35,B46,B49,B56,B63,B66,B72)</f>
        <v>127547</v>
      </c>
    </row>
    <row r="26" spans="1:5" ht="15">
      <c r="A26" s="3" t="s">
        <v>37</v>
      </c>
      <c r="D26" s="1" t="s">
        <v>38</v>
      </c>
      <c r="E26" s="5">
        <f>SUM(E9,E17,E22)</f>
        <v>127547</v>
      </c>
    </row>
    <row r="27" spans="1:5">
      <c r="A27" t="s">
        <v>39</v>
      </c>
      <c r="B27" s="4">
        <v>240</v>
      </c>
    </row>
    <row r="28" spans="1:5">
      <c r="A28" t="s">
        <v>40</v>
      </c>
      <c r="B28" s="4">
        <v>500</v>
      </c>
    </row>
    <row r="29" spans="1:5">
      <c r="A29" t="s">
        <v>41</v>
      </c>
      <c r="B29" s="4">
        <v>204</v>
      </c>
    </row>
    <row r="30" spans="1:5">
      <c r="A30" t="s">
        <v>42</v>
      </c>
      <c r="B30" s="4">
        <v>152</v>
      </c>
    </row>
    <row r="31" spans="1:5">
      <c r="A31" t="s">
        <v>43</v>
      </c>
      <c r="B31" s="4">
        <v>1200</v>
      </c>
    </row>
    <row r="32" spans="1:5">
      <c r="A32" t="s">
        <v>44</v>
      </c>
      <c r="B32" s="4">
        <v>500</v>
      </c>
    </row>
    <row r="33" spans="1:2">
      <c r="A33" t="s">
        <v>45</v>
      </c>
      <c r="B33" s="4">
        <v>1800</v>
      </c>
    </row>
    <row r="34" spans="1:2">
      <c r="A34" t="s">
        <v>46</v>
      </c>
      <c r="B34" s="4">
        <v>404</v>
      </c>
    </row>
    <row r="35" spans="1:2">
      <c r="A35" s="1" t="s">
        <v>12</v>
      </c>
      <c r="B35" s="5">
        <f>SUM(B27:B34)</f>
        <v>5000</v>
      </c>
    </row>
    <row r="37" spans="1:2">
      <c r="A37" s="3" t="s">
        <v>47</v>
      </c>
    </row>
    <row r="38" spans="1:2">
      <c r="A38" t="s">
        <v>48</v>
      </c>
      <c r="B38" s="4">
        <v>500</v>
      </c>
    </row>
    <row r="39" spans="1:2">
      <c r="A39" t="s">
        <v>49</v>
      </c>
      <c r="B39" s="4">
        <v>1000</v>
      </c>
    </row>
    <row r="40" spans="1:2">
      <c r="A40" t="s">
        <v>18</v>
      </c>
      <c r="B40" s="4">
        <v>1431</v>
      </c>
    </row>
    <row r="41" spans="1:2">
      <c r="A41" t="s">
        <v>50</v>
      </c>
      <c r="B41" s="6">
        <v>4500</v>
      </c>
    </row>
    <row r="42" spans="1:2">
      <c r="A42" t="s">
        <v>51</v>
      </c>
      <c r="B42" s="4">
        <v>10421</v>
      </c>
    </row>
    <row r="43" spans="1:2">
      <c r="A43" t="s">
        <v>42</v>
      </c>
      <c r="B43" s="4">
        <v>568</v>
      </c>
    </row>
    <row r="44" spans="1:2">
      <c r="A44" t="s">
        <v>52</v>
      </c>
      <c r="B44" s="4">
        <v>80</v>
      </c>
    </row>
    <row r="45" spans="1:2">
      <c r="A45" t="s">
        <v>32</v>
      </c>
      <c r="B45" s="4">
        <v>500</v>
      </c>
    </row>
    <row r="46" spans="1:2">
      <c r="A46" s="1" t="s">
        <v>12</v>
      </c>
      <c r="B46" s="5">
        <f>SUM(B38:B45)</f>
        <v>19000</v>
      </c>
    </row>
    <row r="47" spans="1:2">
      <c r="A47" s="1"/>
      <c r="B47" s="5"/>
    </row>
    <row r="48" spans="1:2">
      <c r="A48" s="3" t="s">
        <v>53</v>
      </c>
      <c r="B48" s="5"/>
    </row>
    <row r="49" spans="1:2">
      <c r="A49" t="s">
        <v>54</v>
      </c>
      <c r="B49" s="5">
        <v>305</v>
      </c>
    </row>
    <row r="51" spans="1:2">
      <c r="A51" s="3" t="s">
        <v>55</v>
      </c>
    </row>
    <row r="52" spans="1:2">
      <c r="A52" t="s">
        <v>56</v>
      </c>
      <c r="B52" s="4">
        <v>640</v>
      </c>
    </row>
    <row r="53" spans="1:2">
      <c r="A53" t="s">
        <v>54</v>
      </c>
      <c r="B53" s="4">
        <v>95</v>
      </c>
    </row>
    <row r="54" spans="1:2">
      <c r="A54" t="s">
        <v>57</v>
      </c>
      <c r="B54" s="4">
        <v>35586</v>
      </c>
    </row>
    <row r="55" spans="1:2">
      <c r="A55" t="s">
        <v>58</v>
      </c>
      <c r="B55" s="4">
        <v>2790</v>
      </c>
    </row>
    <row r="56" spans="1:2">
      <c r="A56" s="1" t="s">
        <v>12</v>
      </c>
      <c r="B56" s="5">
        <f>SUM(B52:B55)</f>
        <v>39111</v>
      </c>
    </row>
    <row r="58" spans="1:2">
      <c r="A58" s="3" t="s">
        <v>59</v>
      </c>
    </row>
    <row r="59" spans="1:2">
      <c r="A59" t="s">
        <v>60</v>
      </c>
      <c r="B59" s="4">
        <v>1000</v>
      </c>
    </row>
    <row r="60" spans="1:2">
      <c r="A60" t="s">
        <v>26</v>
      </c>
      <c r="B60" s="4">
        <v>200</v>
      </c>
    </row>
    <row r="61" spans="1:2">
      <c r="A61" t="s">
        <v>61</v>
      </c>
      <c r="B61" s="4">
        <v>150</v>
      </c>
    </row>
    <row r="62" spans="1:2">
      <c r="A62" t="s">
        <v>62</v>
      </c>
      <c r="B62" s="4">
        <v>800</v>
      </c>
    </row>
    <row r="63" spans="1:2">
      <c r="A63" s="1" t="s">
        <v>12</v>
      </c>
      <c r="B63" s="5">
        <f>SUM(B59:B62)</f>
        <v>2150</v>
      </c>
    </row>
    <row r="64" spans="1:2" ht="15">
      <c r="A64" s="1"/>
      <c r="B64" s="5"/>
    </row>
    <row r="65" spans="1:2" ht="15">
      <c r="A65" s="3" t="s">
        <v>63</v>
      </c>
      <c r="B65" s="5"/>
    </row>
    <row r="66" spans="1:2" ht="15">
      <c r="A66" s="7" t="s">
        <v>64</v>
      </c>
      <c r="B66" s="5">
        <v>6500</v>
      </c>
    </row>
    <row r="68" spans="1:2">
      <c r="A68" s="3" t="s">
        <v>65</v>
      </c>
    </row>
    <row r="69" spans="1:2">
      <c r="A69" t="s">
        <v>10</v>
      </c>
      <c r="B69" s="4">
        <v>3600</v>
      </c>
    </row>
    <row r="70" spans="1:2">
      <c r="A70" t="s">
        <v>6</v>
      </c>
      <c r="B70" s="4">
        <v>8988</v>
      </c>
    </row>
    <row r="71" spans="1:2">
      <c r="A71" t="s">
        <v>8</v>
      </c>
      <c r="B71" s="4">
        <v>3000</v>
      </c>
    </row>
    <row r="72" spans="1:2">
      <c r="A72" s="1" t="s">
        <v>12</v>
      </c>
      <c r="B72" s="5">
        <f>SUM(B69:B71)</f>
        <v>15588</v>
      </c>
    </row>
    <row r="73" spans="1:2" ht="15"/>
  </sheetData>
  <sortState xmlns:xlrd2="http://schemas.microsoft.com/office/spreadsheetml/2017/richdata2" ref="A69:B71">
    <sortCondition ref="A69:A7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a83d15-fde7-44a4-af3d-1b04271a3205">
      <Terms xmlns="http://schemas.microsoft.com/office/infopath/2007/PartnerControls"/>
    </lcf76f155ced4ddcb4097134ff3c332f>
    <TaxCatchAll xmlns="cbf2e7a4-93f3-4121-bb42-70ad1dd17a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939EA96D42144BD58172BF1369457" ma:contentTypeVersion="16" ma:contentTypeDescription="Create a new document." ma:contentTypeScope="" ma:versionID="1f7e76b0ea449957b99a9a8624f782e3">
  <xsd:schema xmlns:xsd="http://www.w3.org/2001/XMLSchema" xmlns:xs="http://www.w3.org/2001/XMLSchema" xmlns:p="http://schemas.microsoft.com/office/2006/metadata/properties" xmlns:ns2="5ba83d15-fde7-44a4-af3d-1b04271a3205" xmlns:ns3="cbf2e7a4-93f3-4121-bb42-70ad1dd17a1b" targetNamespace="http://schemas.microsoft.com/office/2006/metadata/properties" ma:root="true" ma:fieldsID="8c0f31f29a92d93ff44d2ab5dfe6d3e8" ns2:_="" ns3:_="">
    <xsd:import namespace="5ba83d15-fde7-44a4-af3d-1b04271a3205"/>
    <xsd:import namespace="cbf2e7a4-93f3-4121-bb42-70ad1dd17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3d15-fde7-44a4-af3d-1b04271a32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458165c-9f2a-47a4-9d22-fa012e681f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2e7a4-93f3-4121-bb42-70ad1dd17a1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5ea5635-6f9c-4109-82f1-a19b29db4230}" ma:internalName="TaxCatchAll" ma:showField="CatchAllData" ma:web="cbf2e7a4-93f3-4121-bb42-70ad1dd17a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4043EF-AA90-43C2-A630-1E1E8DFB3E79}"/>
</file>

<file path=customXml/itemProps2.xml><?xml version="1.0" encoding="utf-8"?>
<ds:datastoreItem xmlns:ds="http://schemas.openxmlformats.org/officeDocument/2006/customXml" ds:itemID="{77AA048C-6728-4603-A1A6-DFF1AD9B5151}"/>
</file>

<file path=customXml/itemProps3.xml><?xml version="1.0" encoding="utf-8"?>
<ds:datastoreItem xmlns:ds="http://schemas.openxmlformats.org/officeDocument/2006/customXml" ds:itemID="{78C97945-1508-4472-9C8F-D741DBDEB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Wheeler</dc:creator>
  <cp:keywords/>
  <dc:description/>
  <cp:lastModifiedBy>Sherry Pickering</cp:lastModifiedBy>
  <cp:revision/>
  <dcterms:created xsi:type="dcterms:W3CDTF">2022-02-07T20:00:19Z</dcterms:created>
  <dcterms:modified xsi:type="dcterms:W3CDTF">2022-06-28T12:35:33Z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0x01010048A939EA96D42144BD58172BF1369457</vt:lpwstr>
  </property>
  <property fmtid="{D5CDD505-2E9C-101B-9397-08002B2CF9AE}" pid="3" name="MediaServiceImageTags">
    <vt:lpwstr/>
  </property>
</Properties>
</file>