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90" yWindow="-150" windowWidth="18390" windowHeight="11760"/>
  </bookViews>
  <sheets>
    <sheet name="CFMT Grant Budget" sheetId="1" r:id="rId1"/>
    <sheet name="Sheet1" sheetId="2" r:id="rId2"/>
  </sheets>
  <definedNames>
    <definedName name="_MailOriginal" localSheetId="0">'CFMT Grant Budget'!#REF!</definedName>
    <definedName name="_xlnm.Print_Area" localSheetId="0">'CFMT Grant Budget'!$B$1:$B$12</definedName>
  </definedNames>
  <calcPr calcId="145621" concurrentCalc="0"/>
</workbook>
</file>

<file path=xl/calcChain.xml><?xml version="1.0" encoding="utf-8"?>
<calcChain xmlns="http://schemas.openxmlformats.org/spreadsheetml/2006/main">
  <c r="C41" i="1" l="1"/>
  <c r="D41" i="1"/>
  <c r="E41" i="1"/>
  <c r="C42" i="1"/>
  <c r="D42" i="1"/>
  <c r="E42" i="1"/>
  <c r="C45" i="1"/>
  <c r="D45" i="1"/>
  <c r="E45" i="1"/>
  <c r="C47" i="1"/>
  <c r="D47" i="1"/>
  <c r="E47" i="1"/>
  <c r="E28" i="1"/>
  <c r="E11" i="1"/>
  <c r="D11" i="1"/>
  <c r="D28" i="1"/>
  <c r="C28" i="1"/>
  <c r="C11" i="1"/>
</calcChain>
</file>

<file path=xl/sharedStrings.xml><?xml version="1.0" encoding="utf-8"?>
<sst xmlns="http://schemas.openxmlformats.org/spreadsheetml/2006/main" count="51" uniqueCount="49">
  <si>
    <t>Revenues</t>
  </si>
  <si>
    <t>Public Donations</t>
  </si>
  <si>
    <t>Expenses</t>
  </si>
  <si>
    <t>Insurance</t>
  </si>
  <si>
    <t>Yard treatments/prevention</t>
  </si>
  <si>
    <t>Total Operating Costs</t>
  </si>
  <si>
    <t>Total revenues</t>
  </si>
  <si>
    <t>Web Site/IT/PO Box</t>
  </si>
  <si>
    <t>Rent/Lease (utilities/taxes)</t>
  </si>
  <si>
    <t>Reserve (keep in bank)</t>
  </si>
  <si>
    <t>Assets (fixed/non-capitalization)</t>
  </si>
  <si>
    <t>HCW Budget</t>
  </si>
  <si>
    <t xml:space="preserve">  </t>
  </si>
  <si>
    <t>Personnel and salaries - HCW is all volunteer</t>
  </si>
  <si>
    <t xml:space="preserve">Program supplies/materiels/printing/fundraising </t>
  </si>
  <si>
    <t>Government Funding</t>
  </si>
  <si>
    <t>Additional sources - Adoption fees</t>
  </si>
  <si>
    <t>Registration (annual)</t>
  </si>
  <si>
    <t>Paypal/Bank/ATM Fees</t>
  </si>
  <si>
    <t xml:space="preserve">Cleaning supplies </t>
  </si>
  <si>
    <t>Technology/equipment/maintnance (board member committed to computer/equipment requirement costs as needed)</t>
  </si>
  <si>
    <t>Wellness Program Nutrition (dry/canned foord)</t>
  </si>
  <si>
    <t>Program Costs</t>
  </si>
  <si>
    <t>Operating Costs</t>
  </si>
  <si>
    <t>Total expenses (Operating and Program costs)</t>
  </si>
  <si>
    <t>Total program costs</t>
  </si>
  <si>
    <t>HCW Budget - Revenue and Expenses</t>
  </si>
  <si>
    <t>Additional rescue dogs' requirements; year end needs;                       able to help more rescue dogs</t>
  </si>
  <si>
    <t xml:space="preserve">        Business Property Insurance annual </t>
  </si>
  <si>
    <t>Grants</t>
  </si>
  <si>
    <t xml:space="preserve">        Liability Insurance annual; Director's Insurance annual </t>
  </si>
  <si>
    <t xml:space="preserve">Fundraisers </t>
  </si>
  <si>
    <t>Wellness/Dietary restricted Nutrition Food Mixtures (Protein, vegetables, fruit)</t>
  </si>
  <si>
    <t>Total Wellness Well Being/Meds/Nutrition)</t>
  </si>
  <si>
    <t>HCW 2023 Budget</t>
  </si>
  <si>
    <t xml:space="preserve">Vet </t>
  </si>
  <si>
    <t xml:space="preserve">Total Vet/Wellness/WellBeing/Nutrition </t>
  </si>
  <si>
    <t>Dry (+ small amount canned) Food                                                                   Small breed (35 lbs)  6 bags - 4 weeks x 13 yr = $43/bag - $258/$3354                                                                  Specialty/allergies 2 bag - 6 weeks x 9  yr =$124/$1116                                   Canned 1 case x 3 weeks x  18 yr = $26  x 18 yr/$468</t>
  </si>
  <si>
    <r>
      <t xml:space="preserve">HCW  2022 Budget </t>
    </r>
    <r>
      <rPr>
        <b/>
        <sz val="9"/>
        <color indexed="63"/>
        <rFont val="Calibri"/>
        <family val="2"/>
        <scheme val="minor"/>
      </rPr>
      <t xml:space="preserve">(UPDATED) </t>
    </r>
  </si>
  <si>
    <t>HCW 2024 Budget</t>
  </si>
  <si>
    <t xml:space="preserve">          Benificial Nematodes (Flea/tick/worms/flies/root aphids) - applied to HCW yards in Apr/Sep each year ($155 x 2 x shipping)</t>
  </si>
  <si>
    <t xml:space="preserve">        Preventive (Frontline, Heartworm) </t>
  </si>
  <si>
    <t xml:space="preserve">        Vaccinations (rabies 3 yr/distemper)</t>
  </si>
  <si>
    <t>Wellness/Well being/Meds (50% part of vet bill)</t>
  </si>
  <si>
    <t>2022-2024 HCW 3YR BUDGET</t>
  </si>
  <si>
    <t>Cyclosporine (eye drops) and ear drops (71 x 4 x 4/quarter) - $1136</t>
  </si>
  <si>
    <t>Meds (Antibiotic, thyroid, drontal, MSM/Gluc, Capstar, cerenia, pred, tramadol/gabapentin, vetmedin, cosequin, Tussegon, pred, etc) - $3873 (potentially 50% included as part of  vet bill)</t>
  </si>
  <si>
    <t>DGP (joints/arthritis) ($28 for 12 bottles x 4) - $1152</t>
  </si>
  <si>
    <r>
      <rPr>
        <sz val="9"/>
        <color theme="9"/>
        <rFont val="Calibri"/>
        <family val="2"/>
        <scheme val="minor"/>
      </rPr>
      <t xml:space="preserve">RESTRICTED FUNDS FROM 2021 REVENUES HELD IN ACCOUNT FOR:  CFMT SANCTUARY GRANT ($3,250) and REQUIRED/BOARD APPROVED DOG ROOM MODIFICATIONS ($10,000).   CFMT SANCTUARY GRANT FUNDS SPENT July 2022; REQUIRED DOG ROOM MODIFICATIONS FUNDS PENDING WORK COMPLETION. WE MAINTAIN A GARDEN-GROW SIGNIFICANT PORTION OF VEGGIES).                       </t>
    </r>
    <r>
      <rPr>
        <sz val="9"/>
        <rFont val="Calibri"/>
        <family val="2"/>
        <scheme val="minor"/>
      </rPr>
      <t xml:space="preserve">                                                                  NOTE:  Donations to, and fundraising for, HCW are used to meet every day and projected program requirements for the rescue.  When possible, HCW applies for available grants.  Operating costs, vet and associated medication costs, food costs, and dog facility improvements are based on historical data (last 5 years).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</si>
</sst>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5" x14ac:knownFonts="1">
    <font>
      <sz val="10"/>
      <name val="Arial"/>
    </font>
    <font>
      <sz val="8"/>
      <name val="Arial"/>
      <family val="2"/>
    </font>
    <font>
      <sz val="10"/>
      <color indexed="63"/>
      <name val="Tahoma"/>
      <family val="2"/>
    </font>
    <font>
      <b/>
      <sz val="10"/>
      <color indexed="63"/>
      <name val="Tahoma"/>
      <family val="2"/>
    </font>
    <font>
      <b/>
      <sz val="20"/>
      <color indexed="63"/>
      <name val="Tahoma"/>
      <family val="2"/>
    </font>
    <font>
      <sz val="10"/>
      <color indexed="63"/>
      <name val="Calibri"/>
      <family val="2"/>
      <scheme val="minor"/>
    </font>
    <font>
      <sz val="10"/>
      <name val="Calibri"/>
      <family val="2"/>
      <scheme val="minor"/>
    </font>
    <font>
      <b/>
      <sz val="10"/>
      <color indexed="63"/>
      <name val="Calibri"/>
      <family val="2"/>
      <scheme val="minor"/>
    </font>
    <font>
      <b/>
      <sz val="12"/>
      <color indexed="63"/>
      <name val="Calibri"/>
      <family val="2"/>
      <scheme val="minor"/>
    </font>
    <font>
      <b/>
      <sz val="16"/>
      <color indexed="63"/>
      <name val="Tahoma"/>
      <family val="2"/>
    </font>
    <font>
      <sz val="9"/>
      <color indexed="63"/>
      <name val="Calibri"/>
      <family val="2"/>
      <scheme val="minor"/>
    </font>
    <font>
      <sz val="9"/>
      <name val="Calibri"/>
      <family val="2"/>
      <scheme val="minor"/>
    </font>
    <font>
      <sz val="10"/>
      <color rgb="FF7030A0"/>
      <name val="Calibri"/>
      <family val="2"/>
      <scheme val="minor"/>
    </font>
    <font>
      <sz val="9"/>
      <color theme="9"/>
      <name val="Calibri"/>
      <family val="2"/>
      <scheme val="minor"/>
    </font>
    <font>
      <b/>
      <sz val="9"/>
      <color indexed="63"/>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vertical="center"/>
    </xf>
    <xf numFmtId="44" fontId="2" fillId="0" borderId="0" xfId="0" applyNumberFormat="1" applyFont="1" applyBorder="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readingOrder="1"/>
    </xf>
    <xf numFmtId="0" fontId="2" fillId="0" borderId="0" xfId="0" applyFont="1" applyAlignment="1">
      <alignment horizontal="left" vertical="center" readingOrder="1"/>
    </xf>
    <xf numFmtId="0" fontId="2" fillId="5" borderId="0" xfId="0" applyFont="1" applyFill="1" applyBorder="1" applyAlignment="1">
      <alignment horizontal="left" vertical="center"/>
    </xf>
    <xf numFmtId="0" fontId="2" fillId="5" borderId="0" xfId="0" applyFont="1" applyFill="1" applyAlignment="1">
      <alignment horizontal="left" vertical="center"/>
    </xf>
    <xf numFmtId="0" fontId="7" fillId="4" borderId="1" xfId="0" applyFont="1" applyFill="1" applyBorder="1" applyAlignment="1">
      <alignment horizontal="center" vertical="center"/>
    </xf>
    <xf numFmtId="0" fontId="2" fillId="4" borderId="0" xfId="0" applyFont="1" applyFill="1" applyAlignment="1">
      <alignment horizontal="left"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44" fontId="5" fillId="4" borderId="1" xfId="0" applyNumberFormat="1" applyFont="1" applyFill="1" applyBorder="1" applyAlignment="1">
      <alignment horizontal="left" vertical="justify" wrapText="1"/>
    </xf>
    <xf numFmtId="15" fontId="5" fillId="4" borderId="1" xfId="0" applyNumberFormat="1" applyFont="1" applyFill="1" applyBorder="1" applyAlignment="1">
      <alignment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15"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5" fillId="9"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15" fontId="5" fillId="6" borderId="1" xfId="0" applyNumberFormat="1" applyFont="1" applyFill="1" applyBorder="1" applyAlignment="1">
      <alignment vertical="center" wrapText="1"/>
    </xf>
    <xf numFmtId="164" fontId="6" fillId="9"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xf>
    <xf numFmtId="44" fontId="5" fillId="2" borderId="1" xfId="0" applyNumberFormat="1" applyFont="1" applyFill="1" applyBorder="1" applyAlignment="1">
      <alignment horizontal="left" vertical="justify" wrapText="1"/>
    </xf>
    <xf numFmtId="164" fontId="5" fillId="2" borderId="1" xfId="0" applyNumberFormat="1" applyFont="1" applyFill="1" applyBorder="1" applyAlignment="1">
      <alignment horizontal="center" vertical="center"/>
    </xf>
    <xf numFmtId="15" fontId="5" fillId="2" borderId="1" xfId="0" applyNumberFormat="1" applyFont="1" applyFill="1" applyBorder="1" applyAlignment="1">
      <alignment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15" fontId="6" fillId="4" borderId="1" xfId="0" applyNumberFormat="1" applyFont="1" applyFill="1" applyBorder="1" applyAlignment="1">
      <alignment vertical="center" wrapText="1"/>
    </xf>
    <xf numFmtId="0" fontId="10" fillId="0" borderId="0" xfId="0" applyFont="1" applyBorder="1" applyAlignment="1">
      <alignment horizontal="left" vertical="center" wrapText="1"/>
    </xf>
    <xf numFmtId="164" fontId="10" fillId="3"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wrapText="1"/>
    </xf>
    <xf numFmtId="15" fontId="5" fillId="11" borderId="1" xfId="0" applyNumberFormat="1" applyFont="1" applyFill="1" applyBorder="1" applyAlignment="1">
      <alignment vertical="center" wrapText="1"/>
    </xf>
    <xf numFmtId="164" fontId="5" fillId="11" borderId="1" xfId="0" applyNumberFormat="1" applyFont="1" applyFill="1" applyBorder="1" applyAlignment="1">
      <alignment horizontal="center" vertical="center"/>
    </xf>
    <xf numFmtId="0" fontId="5" fillId="11" borderId="1" xfId="0" applyFont="1" applyFill="1" applyBorder="1" applyAlignment="1">
      <alignment horizontal="left" vertical="center" wrapText="1"/>
    </xf>
    <xf numFmtId="164" fontId="6" fillId="11" borderId="1" xfId="0" applyNumberFormat="1" applyFont="1" applyFill="1" applyBorder="1" applyAlignment="1">
      <alignment horizontal="center" vertical="center"/>
    </xf>
    <xf numFmtId="15" fontId="7" fillId="6" borderId="1" xfId="0" applyNumberFormat="1" applyFont="1" applyFill="1" applyBorder="1" applyAlignment="1">
      <alignment vertical="center" wrapText="1"/>
    </xf>
    <xf numFmtId="0" fontId="12" fillId="4" borderId="1" xfId="0" applyFont="1" applyFill="1" applyBorder="1" applyAlignment="1">
      <alignment vertical="center" wrapText="1"/>
    </xf>
    <xf numFmtId="8" fontId="12" fillId="4"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readingOrder="1"/>
    </xf>
    <xf numFmtId="0" fontId="8" fillId="10" borderId="1" xfId="0" applyFont="1" applyFill="1" applyBorder="1" applyAlignment="1">
      <alignment horizontal="center" vertical="center" wrapText="1" readingOrder="1"/>
    </xf>
    <xf numFmtId="0" fontId="2" fillId="7" borderId="0" xfId="0" applyFont="1" applyFill="1" applyAlignment="1">
      <alignment horizontal="left" vertical="center" readingOrder="1"/>
    </xf>
    <xf numFmtId="0" fontId="9" fillId="0" borderId="0" xfId="0" applyFont="1" applyBorder="1" applyAlignment="1">
      <alignment horizontal="left" vertical="center" wrapText="1"/>
    </xf>
    <xf numFmtId="0" fontId="7" fillId="8" borderId="1" xfId="0" applyFont="1" applyFill="1" applyBorder="1" applyAlignment="1">
      <alignment horizontal="center" vertical="center" wrapText="1"/>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4"/>
    <pageSetUpPr fitToPage="1"/>
  </sheetPr>
  <dimension ref="A1:E55"/>
  <sheetViews>
    <sheetView showGridLines="0" tabSelected="1" topLeftCell="A26" zoomScale="90" zoomScaleNormal="100" workbookViewId="0">
      <selection activeCell="H42" sqref="H42"/>
    </sheetView>
  </sheetViews>
  <sheetFormatPr defaultColWidth="9.140625" defaultRowHeight="12.75" x14ac:dyDescent="0.2"/>
  <cols>
    <col min="1" max="1" width="1.7109375" style="4" customWidth="1"/>
    <col min="2" max="2" width="57.140625" style="3" customWidth="1"/>
    <col min="3" max="5" width="15.5703125" style="2" customWidth="1"/>
    <col min="6" max="16384" width="9.140625" style="2"/>
  </cols>
  <sheetData>
    <row r="1" spans="1:5" s="1" customFormat="1" x14ac:dyDescent="0.2">
      <c r="A1" s="5"/>
      <c r="B1" s="59" t="s">
        <v>44</v>
      </c>
    </row>
    <row r="2" spans="1:5" x14ac:dyDescent="0.2">
      <c r="B2" s="60"/>
    </row>
    <row r="3" spans="1:5" x14ac:dyDescent="0.2">
      <c r="B3" s="60"/>
    </row>
    <row r="4" spans="1:5" s="10" customFormat="1" ht="12.75" customHeight="1" x14ac:dyDescent="0.2">
      <c r="A4" s="9"/>
      <c r="B4" s="54" t="s">
        <v>26</v>
      </c>
      <c r="C4" s="56"/>
      <c r="D4" s="56"/>
      <c r="E4" s="56"/>
    </row>
    <row r="5" spans="1:5" s="8" customFormat="1" ht="24.95" customHeight="1" x14ac:dyDescent="0.2">
      <c r="A5" s="6"/>
      <c r="B5" s="35" t="s">
        <v>0</v>
      </c>
      <c r="C5" s="58" t="s">
        <v>38</v>
      </c>
      <c r="D5" s="36" t="s">
        <v>34</v>
      </c>
      <c r="E5" s="36" t="s">
        <v>39</v>
      </c>
    </row>
    <row r="6" spans="1:5" x14ac:dyDescent="0.2">
      <c r="A6" s="7"/>
      <c r="B6" s="19" t="s">
        <v>1</v>
      </c>
      <c r="C6" s="22">
        <v>28000</v>
      </c>
      <c r="D6" s="22">
        <v>30000</v>
      </c>
      <c r="E6" s="22">
        <v>30000</v>
      </c>
    </row>
    <row r="7" spans="1:5" ht="14.1" customHeight="1" x14ac:dyDescent="0.2">
      <c r="A7" s="7"/>
      <c r="B7" s="20" t="s">
        <v>15</v>
      </c>
      <c r="C7" s="22">
        <v>0</v>
      </c>
      <c r="D7" s="22">
        <v>0</v>
      </c>
      <c r="E7" s="22">
        <v>0</v>
      </c>
    </row>
    <row r="8" spans="1:5" x14ac:dyDescent="0.2">
      <c r="A8" s="7"/>
      <c r="B8" s="20" t="s">
        <v>31</v>
      </c>
      <c r="C8" s="22">
        <v>5000</v>
      </c>
      <c r="D8" s="22">
        <v>5000</v>
      </c>
      <c r="E8" s="22">
        <v>5000</v>
      </c>
    </row>
    <row r="9" spans="1:5" x14ac:dyDescent="0.2">
      <c r="A9" s="7"/>
      <c r="B9" s="20" t="s">
        <v>29</v>
      </c>
      <c r="C9" s="22">
        <v>4000</v>
      </c>
      <c r="D9" s="22">
        <v>4000</v>
      </c>
      <c r="E9" s="22">
        <v>4000</v>
      </c>
    </row>
    <row r="10" spans="1:5" x14ac:dyDescent="0.2">
      <c r="A10" s="7"/>
      <c r="B10" s="20" t="s">
        <v>16</v>
      </c>
      <c r="C10" s="22">
        <v>3000</v>
      </c>
      <c r="D10" s="22">
        <v>3000</v>
      </c>
      <c r="E10" s="22">
        <v>3000</v>
      </c>
    </row>
    <row r="11" spans="1:5" x14ac:dyDescent="0.2">
      <c r="B11" s="27" t="s">
        <v>6</v>
      </c>
      <c r="C11" s="34">
        <f>SUM(C6:C10)</f>
        <v>40000</v>
      </c>
      <c r="D11" s="34">
        <f>SUM(D6:D10)</f>
        <v>42000</v>
      </c>
      <c r="E11" s="34">
        <f>SUM(E6:E10)</f>
        <v>42000</v>
      </c>
    </row>
    <row r="12" spans="1:5" s="10" customFormat="1" ht="15.75" x14ac:dyDescent="0.2">
      <c r="A12" s="9"/>
      <c r="B12" s="55"/>
    </row>
    <row r="13" spans="1:5" s="12" customFormat="1" x14ac:dyDescent="0.2">
      <c r="A13" s="11"/>
      <c r="B13" s="35" t="s">
        <v>2</v>
      </c>
      <c r="C13" s="36" t="s">
        <v>11</v>
      </c>
      <c r="D13" s="36" t="s">
        <v>11</v>
      </c>
      <c r="E13" s="36" t="s">
        <v>11</v>
      </c>
    </row>
    <row r="14" spans="1:5" s="12" customFormat="1" x14ac:dyDescent="0.2">
      <c r="A14" s="11"/>
      <c r="B14" s="31" t="s">
        <v>23</v>
      </c>
      <c r="C14" s="13"/>
      <c r="D14" s="13"/>
      <c r="E14" s="13"/>
    </row>
    <row r="15" spans="1:5" x14ac:dyDescent="0.2">
      <c r="B15" s="23" t="s">
        <v>8</v>
      </c>
      <c r="C15" s="22">
        <v>3500</v>
      </c>
      <c r="D15" s="22">
        <v>3500</v>
      </c>
      <c r="E15" s="22">
        <v>3500</v>
      </c>
    </row>
    <row r="16" spans="1:5" x14ac:dyDescent="0.2">
      <c r="B16" s="23" t="s">
        <v>17</v>
      </c>
      <c r="C16" s="22">
        <v>170</v>
      </c>
      <c r="D16" s="22">
        <v>170</v>
      </c>
      <c r="E16" s="22">
        <v>170</v>
      </c>
    </row>
    <row r="17" spans="1:5" x14ac:dyDescent="0.2">
      <c r="B17" s="23" t="s">
        <v>7</v>
      </c>
      <c r="C17" s="22">
        <v>450</v>
      </c>
      <c r="D17" s="22">
        <v>450</v>
      </c>
      <c r="E17" s="22">
        <v>450</v>
      </c>
    </row>
    <row r="18" spans="1:5" x14ac:dyDescent="0.2">
      <c r="B18" s="16" t="s">
        <v>18</v>
      </c>
      <c r="C18" s="25">
        <v>450</v>
      </c>
      <c r="D18" s="25">
        <v>450</v>
      </c>
      <c r="E18" s="25">
        <v>450</v>
      </c>
    </row>
    <row r="19" spans="1:5" x14ac:dyDescent="0.2">
      <c r="B19" s="15" t="s">
        <v>3</v>
      </c>
      <c r="C19" s="25">
        <v>2500</v>
      </c>
      <c r="D19" s="25">
        <v>2500</v>
      </c>
      <c r="E19" s="25">
        <v>2500</v>
      </c>
    </row>
    <row r="20" spans="1:5" x14ac:dyDescent="0.2">
      <c r="B20" s="40" t="s">
        <v>30</v>
      </c>
      <c r="C20" s="25"/>
      <c r="D20" s="25"/>
      <c r="E20" s="25"/>
    </row>
    <row r="21" spans="1:5" x14ac:dyDescent="0.2">
      <c r="B21" s="40" t="s">
        <v>28</v>
      </c>
      <c r="C21" s="25"/>
      <c r="D21" s="25"/>
      <c r="E21" s="25"/>
    </row>
    <row r="22" spans="1:5" x14ac:dyDescent="0.2">
      <c r="B22" s="41" t="s">
        <v>4</v>
      </c>
      <c r="C22" s="22">
        <v>500</v>
      </c>
      <c r="D22" s="22">
        <v>500</v>
      </c>
      <c r="E22" s="22">
        <v>500</v>
      </c>
    </row>
    <row r="23" spans="1:5" ht="25.5" x14ac:dyDescent="0.2">
      <c r="B23" s="41" t="s">
        <v>40</v>
      </c>
      <c r="C23" s="22"/>
      <c r="D23" s="22"/>
      <c r="E23" s="22"/>
    </row>
    <row r="24" spans="1:5" x14ac:dyDescent="0.2">
      <c r="B24" s="16" t="s">
        <v>14</v>
      </c>
      <c r="C24" s="24">
        <v>200</v>
      </c>
      <c r="D24" s="24">
        <v>200</v>
      </c>
      <c r="E24" s="24">
        <v>200</v>
      </c>
    </row>
    <row r="25" spans="1:5" x14ac:dyDescent="0.2">
      <c r="B25" s="40" t="s">
        <v>19</v>
      </c>
      <c r="C25" s="25">
        <v>200</v>
      </c>
      <c r="D25" s="25">
        <v>200</v>
      </c>
      <c r="E25" s="25">
        <v>200</v>
      </c>
    </row>
    <row r="26" spans="1:5" x14ac:dyDescent="0.2">
      <c r="B26" s="16" t="s">
        <v>13</v>
      </c>
      <c r="C26" s="24">
        <v>0</v>
      </c>
      <c r="D26" s="24">
        <v>0</v>
      </c>
      <c r="E26" s="24">
        <v>0</v>
      </c>
    </row>
    <row r="27" spans="1:5" ht="25.5" x14ac:dyDescent="0.2">
      <c r="B27" s="16" t="s">
        <v>20</v>
      </c>
      <c r="C27" s="24">
        <v>500</v>
      </c>
      <c r="D27" s="24">
        <v>500</v>
      </c>
      <c r="E27" s="24">
        <v>500</v>
      </c>
    </row>
    <row r="28" spans="1:5" x14ac:dyDescent="0.2">
      <c r="B28" s="26" t="s">
        <v>5</v>
      </c>
      <c r="C28" s="29">
        <f>SUM(C15:C27)</f>
        <v>8470</v>
      </c>
      <c r="D28" s="29">
        <f>SUM(D15:D27)</f>
        <v>8470</v>
      </c>
      <c r="E28" s="29">
        <f>SUM(E15:E27)</f>
        <v>8470</v>
      </c>
    </row>
    <row r="29" spans="1:5" s="14" customFormat="1" x14ac:dyDescent="0.2">
      <c r="A29" s="30"/>
      <c r="B29" s="32"/>
      <c r="C29" s="21"/>
      <c r="D29" s="21"/>
      <c r="E29" s="21"/>
    </row>
    <row r="30" spans="1:5" s="14" customFormat="1" x14ac:dyDescent="0.2">
      <c r="A30" s="30"/>
      <c r="B30" s="51" t="s">
        <v>22</v>
      </c>
      <c r="C30" s="22"/>
      <c r="D30" s="22"/>
      <c r="E30" s="22"/>
    </row>
    <row r="31" spans="1:5" s="14" customFormat="1" x14ac:dyDescent="0.2">
      <c r="A31" s="30"/>
      <c r="B31" s="39" t="s">
        <v>35</v>
      </c>
      <c r="C31" s="38">
        <v>18000</v>
      </c>
      <c r="D31" s="38">
        <v>18000</v>
      </c>
      <c r="E31" s="38">
        <v>18000</v>
      </c>
    </row>
    <row r="32" spans="1:5" s="14" customFormat="1" x14ac:dyDescent="0.2">
      <c r="A32" s="30" t="s">
        <v>12</v>
      </c>
      <c r="B32" s="47" t="s">
        <v>43</v>
      </c>
      <c r="C32" s="50">
        <v>6000</v>
      </c>
      <c r="D32" s="50">
        <v>6500</v>
      </c>
      <c r="E32" s="50">
        <v>6500</v>
      </c>
    </row>
    <row r="33" spans="1:5" s="14" customFormat="1" x14ac:dyDescent="0.2">
      <c r="A33" s="30"/>
      <c r="B33" s="20" t="s">
        <v>47</v>
      </c>
      <c r="C33" s="25"/>
      <c r="D33" s="25"/>
      <c r="E33" s="25"/>
    </row>
    <row r="34" spans="1:5" s="14" customFormat="1" x14ac:dyDescent="0.2">
      <c r="A34" s="30"/>
      <c r="B34" s="42" t="s">
        <v>45</v>
      </c>
      <c r="C34" s="25"/>
      <c r="D34" s="25"/>
      <c r="E34" s="25"/>
    </row>
    <row r="35" spans="1:5" s="14" customFormat="1" ht="50.1" customHeight="1" x14ac:dyDescent="0.2">
      <c r="A35" s="30"/>
      <c r="B35" s="20" t="s">
        <v>46</v>
      </c>
      <c r="C35" s="22"/>
      <c r="D35" s="22"/>
      <c r="E35" s="22"/>
    </row>
    <row r="36" spans="1:5" s="14" customFormat="1" x14ac:dyDescent="0.2">
      <c r="A36" s="30"/>
      <c r="B36" s="20" t="s">
        <v>41</v>
      </c>
      <c r="C36" s="22"/>
      <c r="D36" s="22"/>
      <c r="E36" s="22"/>
    </row>
    <row r="37" spans="1:5" s="14" customFormat="1" x14ac:dyDescent="0.2">
      <c r="A37" s="30"/>
      <c r="B37" s="20" t="s">
        <v>42</v>
      </c>
      <c r="C37" s="22"/>
      <c r="D37" s="22"/>
      <c r="E37" s="22"/>
    </row>
    <row r="38" spans="1:5" s="14" customFormat="1" x14ac:dyDescent="0.2">
      <c r="A38" s="30"/>
      <c r="B38" s="49" t="s">
        <v>21</v>
      </c>
      <c r="C38" s="50">
        <v>5000</v>
      </c>
      <c r="D38" s="50">
        <v>5000</v>
      </c>
      <c r="E38" s="50">
        <v>5000</v>
      </c>
    </row>
    <row r="39" spans="1:5" ht="80.099999999999994" customHeight="1" x14ac:dyDescent="0.2">
      <c r="B39" s="16" t="s">
        <v>37</v>
      </c>
      <c r="C39" s="22"/>
      <c r="D39" s="22"/>
      <c r="E39" s="22"/>
    </row>
    <row r="40" spans="1:5" ht="26.1" customHeight="1" x14ac:dyDescent="0.2">
      <c r="B40" s="49" t="s">
        <v>32</v>
      </c>
      <c r="C40" s="48">
        <v>3000</v>
      </c>
      <c r="D40" s="48">
        <v>3000</v>
      </c>
      <c r="E40" s="48">
        <v>3000</v>
      </c>
    </row>
    <row r="41" spans="1:5" s="14" customFormat="1" x14ac:dyDescent="0.2">
      <c r="A41" s="30"/>
      <c r="B41" s="47" t="s">
        <v>33</v>
      </c>
      <c r="C41" s="48">
        <f>SUM(C32:C40)</f>
        <v>14000</v>
      </c>
      <c r="D41" s="48">
        <f>SUM(D32:D40)</f>
        <v>14500</v>
      </c>
      <c r="E41" s="48">
        <f>SUM(E32:E40)</f>
        <v>14500</v>
      </c>
    </row>
    <row r="42" spans="1:5" s="14" customFormat="1" x14ac:dyDescent="0.2">
      <c r="A42" s="30"/>
      <c r="B42" s="33" t="s">
        <v>36</v>
      </c>
      <c r="C42" s="29">
        <f>SUM(C31+C41)</f>
        <v>32000</v>
      </c>
      <c r="D42" s="29">
        <f>SUM(D31+D41)</f>
        <v>32500</v>
      </c>
      <c r="E42" s="29">
        <f>SUM(E31+E41)</f>
        <v>32500</v>
      </c>
    </row>
    <row r="43" spans="1:5" x14ac:dyDescent="0.2">
      <c r="B43" s="16"/>
      <c r="C43" s="24"/>
      <c r="D43" s="24"/>
      <c r="E43" s="24"/>
    </row>
    <row r="44" spans="1:5" ht="27.95" customHeight="1" x14ac:dyDescent="0.2">
      <c r="B44" s="16" t="s">
        <v>27</v>
      </c>
      <c r="C44" s="22">
        <v>500</v>
      </c>
      <c r="D44" s="22">
        <v>500</v>
      </c>
      <c r="E44" s="22">
        <v>500</v>
      </c>
    </row>
    <row r="45" spans="1:5" ht="12.95" customHeight="1" x14ac:dyDescent="0.2">
      <c r="B45" s="26" t="s">
        <v>25</v>
      </c>
      <c r="C45" s="29">
        <f>SUM(C31+C41)</f>
        <v>32000</v>
      </c>
      <c r="D45" s="29">
        <f>SUM(D31+D41)</f>
        <v>32500</v>
      </c>
      <c r="E45" s="29">
        <f>SUM(E31+E41)</f>
        <v>32500</v>
      </c>
    </row>
    <row r="46" spans="1:5" x14ac:dyDescent="0.2">
      <c r="B46" s="16"/>
      <c r="C46" s="22"/>
      <c r="D46" s="22"/>
      <c r="E46" s="22"/>
    </row>
    <row r="47" spans="1:5" x14ac:dyDescent="0.2">
      <c r="B47" s="27" t="s">
        <v>24</v>
      </c>
      <c r="C47" s="28">
        <f>SUM(C28+C42+C44)</f>
        <v>40970</v>
      </c>
      <c r="D47" s="28">
        <f>SUM(D28+D42+D44)</f>
        <v>41470</v>
      </c>
      <c r="E47" s="28">
        <f>SUM(E28+E42+E44)</f>
        <v>41470</v>
      </c>
    </row>
    <row r="48" spans="1:5" x14ac:dyDescent="0.2">
      <c r="B48" s="52"/>
      <c r="C48" s="53"/>
      <c r="D48" s="53"/>
      <c r="E48" s="53"/>
    </row>
    <row r="49" spans="1:5" x14ac:dyDescent="0.2">
      <c r="B49" s="37" t="s">
        <v>9</v>
      </c>
      <c r="C49" s="38">
        <v>10000</v>
      </c>
      <c r="D49" s="38">
        <v>10000</v>
      </c>
      <c r="E49" s="38">
        <v>10000</v>
      </c>
    </row>
    <row r="50" spans="1:5" x14ac:dyDescent="0.2">
      <c r="B50" s="39" t="s">
        <v>10</v>
      </c>
      <c r="C50" s="38">
        <v>350</v>
      </c>
      <c r="D50" s="38">
        <v>350</v>
      </c>
      <c r="E50" s="38">
        <v>350</v>
      </c>
    </row>
    <row r="51" spans="1:5" s="45" customFormat="1" ht="125.1" customHeight="1" x14ac:dyDescent="0.2">
      <c r="A51" s="43"/>
      <c r="B51" s="46" t="s">
        <v>48</v>
      </c>
      <c r="C51" s="44"/>
      <c r="D51" s="44"/>
      <c r="E51" s="44"/>
    </row>
    <row r="52" spans="1:5" x14ac:dyDescent="0.2">
      <c r="B52" s="17"/>
      <c r="C52" s="18"/>
      <c r="D52" s="18"/>
      <c r="E52" s="18"/>
    </row>
    <row r="53" spans="1:5" x14ac:dyDescent="0.2">
      <c r="B53" s="17"/>
      <c r="C53" s="18"/>
      <c r="D53" s="18"/>
      <c r="E53" s="18"/>
    </row>
    <row r="54" spans="1:5" x14ac:dyDescent="0.2">
      <c r="B54" s="17"/>
      <c r="C54" s="18"/>
      <c r="D54" s="18"/>
      <c r="E54" s="18"/>
    </row>
    <row r="55" spans="1:5" ht="19.5" x14ac:dyDescent="0.2">
      <c r="B55" s="57"/>
    </row>
  </sheetData>
  <mergeCells count="1">
    <mergeCell ref="B1:B3"/>
  </mergeCells>
  <phoneticPr fontId="1" type="noConversion"/>
  <printOptions horizontalCentered="1"/>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CFMT Grant Budget</vt:lpstr>
      <vt:lpstr>Sheet1</vt:lpstr>
      <vt:lpstr>'CFMT Grant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Plan: Bi-Weekly</dc:title>
  <dc:subject>Budget</dc:subject>
  <dc:creator>Cain, Kelly A CTR USAF AFMC 850 ELSG/NI</dc:creator>
  <cp:keywords>Budget</cp:keywords>
  <cp:lastModifiedBy>Kelly Cain</cp:lastModifiedBy>
  <cp:lastPrinted>2022-07-26T02:54:02Z</cp:lastPrinted>
  <dcterms:created xsi:type="dcterms:W3CDTF">2002-11-14T18:47:55Z</dcterms:created>
  <dcterms:modified xsi:type="dcterms:W3CDTF">2022-07-26T02:55:44Z</dcterms:modified>
  <cp:category>Budgets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TC300007261033</vt:lpwstr>
  </property>
</Properties>
</file>