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fd8bb02e01bfce/Desktop/"/>
    </mc:Choice>
  </mc:AlternateContent>
  <xr:revisionPtr revIDLastSave="0" documentId="8_{57AAF4FA-FE12-4B85-8D6E-53B096178819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21-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G22" i="1"/>
  <c r="D20" i="1"/>
  <c r="I22" i="1" l="1"/>
  <c r="G23" i="1"/>
</calcChain>
</file>

<file path=xl/sharedStrings.xml><?xml version="1.0" encoding="utf-8"?>
<sst xmlns="http://schemas.openxmlformats.org/spreadsheetml/2006/main" count="40" uniqueCount="39">
  <si>
    <t>The Mediation Center</t>
  </si>
  <si>
    <t>Maury Co. Litigation Tax</t>
  </si>
  <si>
    <t>Contract Services &amp; Accounting</t>
  </si>
  <si>
    <t>VORP Grant</t>
  </si>
  <si>
    <t>IOLTA Grant</t>
  </si>
  <si>
    <t>United Way of Maury County</t>
  </si>
  <si>
    <t>Family Mediations</t>
  </si>
  <si>
    <t>Indirect Public Support</t>
  </si>
  <si>
    <t>Postage</t>
  </si>
  <si>
    <t>PEMF Grant</t>
  </si>
  <si>
    <t>Supplies</t>
  </si>
  <si>
    <t>Payroll</t>
  </si>
  <si>
    <t>Reserve Account</t>
  </si>
  <si>
    <t>Total</t>
  </si>
  <si>
    <t>Projected Income</t>
  </si>
  <si>
    <t>Projected Surplus:</t>
  </si>
  <si>
    <t>Lawrence Co. Litigation Tax</t>
  </si>
  <si>
    <t>Fundraising Expense</t>
  </si>
  <si>
    <t>Facilities and Equipment</t>
  </si>
  <si>
    <t>Operations &amp; VOIP Phone</t>
  </si>
  <si>
    <t>Printing &amp; Copying</t>
  </si>
  <si>
    <t>Website &amp; internet, phone, email hosting</t>
  </si>
  <si>
    <t>Contract VORP (Lawrence Co.)</t>
  </si>
  <si>
    <t xml:space="preserve">Conference, Training, Travel </t>
  </si>
  <si>
    <t>Business Expense (inc. Paychex, Case Mgt. software)</t>
  </si>
  <si>
    <t xml:space="preserve">Predators Grant </t>
  </si>
  <si>
    <t>Mediator Invoices **On trend to be significantly lower</t>
  </si>
  <si>
    <t xml:space="preserve">Access and Visitation Grant </t>
  </si>
  <si>
    <t>Fundraising Events TBD/Donations</t>
  </si>
  <si>
    <t>2020-2021 Actual</t>
  </si>
  <si>
    <t>Other Expenses &amp; Costs (Petty Cash)</t>
  </si>
  <si>
    <t>Parenting Classes</t>
  </si>
  <si>
    <t>working from home reimbursement</t>
  </si>
  <si>
    <t>Chattanooga DV Training;staff lunches</t>
  </si>
  <si>
    <t>2021-2022 FY Budget (Proposed)</t>
  </si>
  <si>
    <t>Item: Income</t>
  </si>
  <si>
    <t>Item:Expenses</t>
  </si>
  <si>
    <t>2021-2022 Projected</t>
  </si>
  <si>
    <t xml:space="preserve">2021-2022 Projected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</si>
</sst>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 &quot;&quot;$&quot;* #,##0.00&quot; &quot;;&quot; &quot;&quot;$&quot;* \(#,##0.00\);&quot; &quot;&quot;$&quot;* &quot;-&quot;??&quot; &quot;"/>
  </numFmts>
  <fonts count="11">
    <font>
      <sz val="11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0" fillId="0" borderId="0" xfId="0" applyFont="1"/>
    <xf numFmtId="0" fontId="0" fillId="2" borderId="1" xfId="0" applyFont="1" applyFill="1" applyBorder="1"/>
    <xf numFmtId="44" fontId="0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4" fontId="3" fillId="2" borderId="1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164" fontId="0" fillId="2" borderId="1" xfId="0" applyNumberFormat="1" applyFont="1" applyFill="1" applyBorder="1"/>
    <xf numFmtId="49" fontId="0" fillId="2" borderId="1" xfId="0" applyNumberFormat="1" applyFont="1" applyFill="1" applyBorder="1"/>
    <xf numFmtId="44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0" fontId="0" fillId="0" borderId="0" xfId="0" applyFont="1" applyAlignment="1"/>
    <xf numFmtId="44" fontId="0" fillId="0" borderId="0" xfId="0" applyNumberFormat="1" applyFont="1" applyAlignment="1"/>
    <xf numFmtId="164" fontId="4" fillId="2" borderId="5" xfId="0" applyNumberFormat="1" applyFont="1" applyFill="1" applyBorder="1"/>
    <xf numFmtId="164" fontId="4" fillId="2" borderId="1" xfId="0" applyNumberFormat="1" applyFont="1" applyFill="1" applyBorder="1"/>
    <xf numFmtId="164" fontId="4" fillId="2" borderId="6" xfId="0" applyNumberFormat="1" applyFont="1" applyFill="1" applyBorder="1"/>
    <xf numFmtId="44" fontId="4" fillId="2" borderId="1" xfId="0" applyNumberFormat="1" applyFont="1" applyFill="1" applyBorder="1"/>
    <xf numFmtId="49" fontId="3" fillId="2" borderId="7" xfId="0" applyNumberFormat="1" applyFont="1" applyFill="1" applyBorder="1"/>
    <xf numFmtId="164" fontId="4" fillId="2" borderId="8" xfId="0" applyNumberFormat="1" applyFont="1" applyFill="1" applyBorder="1"/>
    <xf numFmtId="0" fontId="0" fillId="2" borderId="6" xfId="0" applyFont="1" applyFill="1" applyBorder="1"/>
    <xf numFmtId="44" fontId="0" fillId="0" borderId="0" xfId="0" applyNumberFormat="1" applyFont="1"/>
    <xf numFmtId="44" fontId="2" fillId="0" borderId="0" xfId="0" applyNumberFormat="1" applyFont="1"/>
    <xf numFmtId="49" fontId="5" fillId="2" borderId="1" xfId="0" applyNumberFormat="1" applyFont="1" applyFill="1" applyBorder="1"/>
    <xf numFmtId="49" fontId="5" fillId="2" borderId="1" xfId="0" applyNumberFormat="1" applyFont="1" applyFill="1" applyBorder="1" applyAlignment="1"/>
    <xf numFmtId="49" fontId="3" fillId="2" borderId="0" xfId="0" applyNumberFormat="1" applyFont="1" applyFill="1" applyBorder="1"/>
    <xf numFmtId="164" fontId="4" fillId="2" borderId="0" xfId="0" applyNumberFormat="1" applyFont="1" applyFill="1" applyBorder="1"/>
    <xf numFmtId="49" fontId="6" fillId="2" borderId="1" xfId="0" applyNumberFormat="1" applyFont="1" applyFill="1" applyBorder="1"/>
    <xf numFmtId="164" fontId="7" fillId="2" borderId="6" xfId="0" applyNumberFormat="1" applyFont="1" applyFill="1" applyBorder="1"/>
    <xf numFmtId="0" fontId="5" fillId="2" borderId="1" xfId="0" applyFont="1" applyFill="1" applyBorder="1"/>
    <xf numFmtId="164" fontId="7" fillId="2" borderId="1" xfId="0" applyNumberFormat="1" applyFont="1" applyFill="1" applyBorder="1"/>
    <xf numFmtId="44" fontId="8" fillId="2" borderId="1" xfId="0" applyNumberFormat="1" applyFont="1" applyFill="1" applyBorder="1"/>
    <xf numFmtId="49" fontId="5" fillId="3" borderId="1" xfId="0" applyNumberFormat="1" applyFont="1" applyFill="1" applyBorder="1" applyAlignment="1"/>
    <xf numFmtId="164" fontId="0" fillId="3" borderId="1" xfId="0" applyNumberFormat="1" applyFont="1" applyFill="1" applyBorder="1" applyAlignment="1"/>
    <xf numFmtId="164" fontId="0" fillId="3" borderId="1" xfId="0" applyNumberFormat="1" applyFont="1" applyFill="1" applyBorder="1"/>
    <xf numFmtId="49" fontId="0" fillId="2" borderId="0" xfId="0" applyNumberFormat="1" applyFont="1" applyFill="1" applyBorder="1"/>
    <xf numFmtId="44" fontId="0" fillId="2" borderId="0" xfId="0" applyNumberFormat="1" applyFont="1" applyFill="1" applyBorder="1"/>
    <xf numFmtId="164" fontId="0" fillId="2" borderId="0" xfId="0" applyNumberFormat="1" applyFont="1" applyFill="1" applyBorder="1"/>
    <xf numFmtId="0" fontId="0" fillId="4" borderId="0" xfId="0" applyFont="1" applyFill="1" applyAlignment="1"/>
    <xf numFmtId="0" fontId="0" fillId="5" borderId="1" xfId="0" applyFont="1" applyFill="1" applyBorder="1"/>
    <xf numFmtId="49" fontId="0" fillId="5" borderId="1" xfId="0" applyNumberFormat="1" applyFont="1" applyFill="1" applyBorder="1" applyAlignment="1"/>
    <xf numFmtId="164" fontId="0" fillId="5" borderId="1" xfId="0" applyNumberFormat="1" applyFont="1" applyFill="1" applyBorder="1" applyAlignment="1"/>
    <xf numFmtId="164" fontId="0" fillId="5" borderId="1" xfId="0" applyNumberFormat="1" applyFont="1" applyFill="1" applyBorder="1"/>
    <xf numFmtId="0" fontId="0" fillId="4" borderId="0" xfId="0" applyFont="1" applyFill="1"/>
    <xf numFmtId="164" fontId="10" fillId="2" borderId="1" xfId="0" applyNumberFormat="1" applyFont="1" applyFill="1" applyBorder="1"/>
    <xf numFmtId="49" fontId="9" fillId="2" borderId="2" xfId="0" applyNumberFormat="1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49" fontId="1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96"/>
  <sheetViews>
    <sheetView showGridLines="0" tabSelected="1" zoomScale="115" zoomScaleNormal="115" workbookViewId="0">
      <selection activeCell="J10" sqref="J10"/>
    </sheetView>
  </sheetViews>
  <sheetFormatPr defaultColWidth="14.42578125" defaultRowHeight="15" customHeight="1"/>
  <cols>
    <col min="1" max="1" width="31.140625" customWidth="1"/>
    <col min="2" max="2" width="13.7109375" customWidth="1"/>
    <col min="3" max="3" width="7.140625" customWidth="1"/>
    <col min="4" max="4" width="15.140625" customWidth="1"/>
    <col min="5" max="5" width="10.7109375" customWidth="1"/>
    <col min="6" max="6" width="41.42578125" customWidth="1"/>
    <col min="7" max="7" width="13.7109375" customWidth="1"/>
    <col min="8" max="8" width="5.42578125" customWidth="1"/>
    <col min="9" max="9" width="21.140625" customWidth="1"/>
    <col min="10" max="10" width="24.28515625" customWidth="1"/>
    <col min="11" max="26" width="9.140625" customWidth="1"/>
  </cols>
  <sheetData>
    <row r="1" spans="1:26" ht="15.75">
      <c r="A1" s="51" t="s">
        <v>0</v>
      </c>
      <c r="B1" s="49"/>
      <c r="C1" s="49"/>
      <c r="D1" s="49"/>
      <c r="E1" s="49"/>
      <c r="F1" s="49"/>
      <c r="G1" s="49"/>
      <c r="H1" s="49"/>
      <c r="I1" s="49"/>
      <c r="J1" s="5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48" t="s">
        <v>34</v>
      </c>
      <c r="B2" s="49"/>
      <c r="C2" s="49"/>
      <c r="D2" s="49"/>
      <c r="E2" s="49"/>
      <c r="F2" s="49"/>
      <c r="G2" s="49"/>
      <c r="H2" s="49"/>
      <c r="I2" s="49"/>
      <c r="J2" s="5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2"/>
      <c r="B3" s="2"/>
      <c r="C3" s="2"/>
      <c r="D3" s="3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4" t="s">
        <v>35</v>
      </c>
      <c r="B4" s="4" t="s">
        <v>38</v>
      </c>
      <c r="C4" s="5"/>
      <c r="D4" s="6" t="s">
        <v>29</v>
      </c>
      <c r="E4" s="2"/>
      <c r="F4" s="4" t="s">
        <v>36</v>
      </c>
      <c r="G4" s="4" t="s">
        <v>37</v>
      </c>
      <c r="H4" s="5"/>
      <c r="I4" s="7" t="s">
        <v>29</v>
      </c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9"/>
      <c r="B5" s="2"/>
      <c r="C5" s="2"/>
      <c r="D5" s="3"/>
      <c r="E5" s="2"/>
      <c r="F5" s="9"/>
      <c r="G5" s="2"/>
      <c r="H5" s="2"/>
      <c r="I5" s="10"/>
      <c r="J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1" t="s">
        <v>1</v>
      </c>
      <c r="B6" s="3">
        <v>22000</v>
      </c>
      <c r="C6" s="10"/>
      <c r="D6" s="12">
        <v>21200</v>
      </c>
      <c r="E6" s="2"/>
      <c r="F6" s="27" t="s">
        <v>24</v>
      </c>
      <c r="G6" s="14">
        <v>3500</v>
      </c>
      <c r="H6" s="10"/>
      <c r="I6" s="14">
        <v>3300</v>
      </c>
      <c r="J6" s="1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15" customFormat="1">
      <c r="A7" s="11" t="s">
        <v>16</v>
      </c>
      <c r="B7" s="12">
        <v>3000</v>
      </c>
      <c r="C7" s="10"/>
      <c r="D7" s="16">
        <v>2800</v>
      </c>
      <c r="E7" s="2"/>
      <c r="F7" s="13" t="s">
        <v>2</v>
      </c>
      <c r="G7" s="14">
        <v>800</v>
      </c>
      <c r="H7" s="10"/>
      <c r="I7" s="14">
        <v>785</v>
      </c>
      <c r="J7" s="1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41" customFormat="1">
      <c r="A8" s="13" t="s">
        <v>27</v>
      </c>
      <c r="B8" s="3">
        <v>5000</v>
      </c>
      <c r="D8" s="12">
        <v>5000</v>
      </c>
      <c r="E8" s="42"/>
      <c r="F8" s="43" t="s">
        <v>18</v>
      </c>
      <c r="G8" s="44">
        <v>2000</v>
      </c>
      <c r="H8" s="45"/>
      <c r="I8" s="45">
        <v>1500</v>
      </c>
      <c r="J8" s="45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>
      <c r="A9" s="11" t="s">
        <v>3</v>
      </c>
      <c r="B9" s="3">
        <v>21250</v>
      </c>
      <c r="C9" s="10"/>
      <c r="D9" s="12">
        <v>21500</v>
      </c>
      <c r="E9" s="2"/>
      <c r="F9" s="13" t="s">
        <v>17</v>
      </c>
      <c r="G9" s="14">
        <v>2500</v>
      </c>
      <c r="I9" s="14">
        <v>760</v>
      </c>
      <c r="J9" s="1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1" t="s">
        <v>4</v>
      </c>
      <c r="B10" s="3">
        <v>5000</v>
      </c>
      <c r="C10" s="10"/>
      <c r="D10" s="3">
        <v>0</v>
      </c>
      <c r="E10" s="2"/>
      <c r="F10" s="11" t="s">
        <v>26</v>
      </c>
      <c r="G10" s="14">
        <v>7000</v>
      </c>
      <c r="H10" s="10"/>
      <c r="I10" s="14">
        <v>5791.5</v>
      </c>
      <c r="J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1" t="s">
        <v>5</v>
      </c>
      <c r="B11" s="3">
        <v>0</v>
      </c>
      <c r="C11" s="10"/>
      <c r="D11" s="3">
        <v>1000</v>
      </c>
      <c r="E11" s="2"/>
      <c r="F11" s="26" t="s">
        <v>19</v>
      </c>
      <c r="G11" s="14">
        <v>500</v>
      </c>
      <c r="H11" s="10"/>
      <c r="I11" s="14">
        <v>420</v>
      </c>
      <c r="J11" s="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3" t="s">
        <v>6</v>
      </c>
      <c r="B12" s="3">
        <v>28000</v>
      </c>
      <c r="C12" s="10"/>
      <c r="D12" s="12">
        <v>25219</v>
      </c>
      <c r="E12" s="2"/>
      <c r="F12" s="13" t="s">
        <v>8</v>
      </c>
      <c r="G12" s="14">
        <v>350</v>
      </c>
      <c r="H12" s="10"/>
      <c r="I12" s="14">
        <v>200</v>
      </c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3" t="s">
        <v>7</v>
      </c>
      <c r="B13" s="12">
        <v>1000</v>
      </c>
      <c r="C13" s="10"/>
      <c r="D13" s="12">
        <v>1000</v>
      </c>
      <c r="E13" s="2"/>
      <c r="F13" s="27" t="s">
        <v>20</v>
      </c>
      <c r="G13" s="14">
        <v>600</v>
      </c>
      <c r="H13" s="10"/>
      <c r="I13" s="14">
        <v>350</v>
      </c>
      <c r="J13" s="1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1" t="s">
        <v>28</v>
      </c>
      <c r="B14" s="3">
        <v>3500</v>
      </c>
      <c r="C14" s="10"/>
      <c r="D14" s="12">
        <v>1000</v>
      </c>
      <c r="E14" s="2"/>
      <c r="F14" s="11" t="s">
        <v>10</v>
      </c>
      <c r="G14" s="14">
        <v>3000</v>
      </c>
      <c r="H14" s="10"/>
      <c r="I14" s="14">
        <v>2600</v>
      </c>
      <c r="J14" s="1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1" t="s">
        <v>9</v>
      </c>
      <c r="B15" s="3">
        <v>10000</v>
      </c>
      <c r="C15" s="10"/>
      <c r="D15" s="12">
        <v>10000</v>
      </c>
      <c r="E15" s="2"/>
      <c r="F15" s="27" t="s">
        <v>21</v>
      </c>
      <c r="G15" s="14">
        <v>3500</v>
      </c>
      <c r="H15" s="10"/>
      <c r="I15" s="14">
        <v>4500</v>
      </c>
      <c r="J15" s="47" t="s">
        <v>32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3" t="s">
        <v>31</v>
      </c>
      <c r="B16" s="12">
        <v>14000</v>
      </c>
      <c r="C16" s="10"/>
      <c r="D16" s="12">
        <v>12800</v>
      </c>
      <c r="E16" s="2"/>
      <c r="F16" s="13" t="s">
        <v>30</v>
      </c>
      <c r="G16" s="14">
        <v>500</v>
      </c>
      <c r="H16" s="10"/>
      <c r="I16" s="10">
        <v>300</v>
      </c>
      <c r="J16" s="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1" t="s">
        <v>25</v>
      </c>
      <c r="B17" s="3">
        <v>0</v>
      </c>
      <c r="C17" s="10"/>
      <c r="D17" s="3">
        <v>5000</v>
      </c>
      <c r="E17" s="2"/>
      <c r="F17" s="27" t="s">
        <v>23</v>
      </c>
      <c r="G17" s="14">
        <v>2000</v>
      </c>
      <c r="H17" s="10"/>
      <c r="I17" s="10">
        <v>1500</v>
      </c>
      <c r="J17" s="47" t="s">
        <v>33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8"/>
      <c r="B18" s="39"/>
      <c r="C18" s="10"/>
      <c r="D18" s="39"/>
      <c r="E18" s="2"/>
      <c r="F18" s="11" t="s">
        <v>11</v>
      </c>
      <c r="G18" s="14">
        <v>75000</v>
      </c>
      <c r="H18" s="10"/>
      <c r="I18" s="14">
        <v>63000</v>
      </c>
      <c r="J18" s="1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C19" s="40"/>
      <c r="E19" s="2"/>
      <c r="F19" s="26" t="s">
        <v>22</v>
      </c>
      <c r="G19" s="14">
        <v>0</v>
      </c>
      <c r="H19" s="10"/>
      <c r="I19" s="14">
        <v>4200</v>
      </c>
      <c r="J19" s="1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1" t="s">
        <v>14</v>
      </c>
      <c r="B20" s="19">
        <f>SUM(B6:B17)</f>
        <v>112750</v>
      </c>
      <c r="D20" s="20">
        <f>SUM(D6:D17)</f>
        <v>106519</v>
      </c>
      <c r="E20" s="2"/>
      <c r="F20" s="35" t="s">
        <v>12</v>
      </c>
      <c r="G20" s="36">
        <v>5000</v>
      </c>
      <c r="H20" s="37"/>
      <c r="I20" s="36">
        <v>0</v>
      </c>
      <c r="J20" s="1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1"/>
      <c r="B21" s="19"/>
      <c r="C21" s="18"/>
      <c r="D21" s="20"/>
      <c r="E21" s="2"/>
      <c r="F21" s="11"/>
      <c r="G21" s="14"/>
      <c r="H21" s="10"/>
      <c r="I21" s="14"/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30"/>
      <c r="B22" s="19"/>
      <c r="C22" s="18"/>
      <c r="D22" s="20"/>
      <c r="E22" s="2"/>
      <c r="F22" s="11" t="s">
        <v>13</v>
      </c>
      <c r="G22" s="17">
        <f>SUM(G6:G21)</f>
        <v>106250</v>
      </c>
      <c r="H22" s="18"/>
      <c r="I22" s="17">
        <f>SUM(I6:I21)</f>
        <v>89206.5</v>
      </c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26"/>
      <c r="B23" s="31"/>
      <c r="C23" s="18"/>
      <c r="D23" s="34"/>
      <c r="E23" s="2"/>
      <c r="F23" s="21" t="s">
        <v>15</v>
      </c>
      <c r="G23" s="22">
        <f>B20-G22</f>
        <v>6500</v>
      </c>
      <c r="H23" s="2"/>
      <c r="I23" s="23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15" customFormat="1">
      <c r="A24" s="32"/>
      <c r="B24" s="33"/>
      <c r="C24" s="18"/>
      <c r="D24" s="34"/>
      <c r="E24" s="2"/>
      <c r="F24" s="28"/>
      <c r="G24" s="2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15" customFormat="1">
      <c r="A25" s="1"/>
      <c r="B25" s="1"/>
      <c r="C25" s="18"/>
      <c r="D25" s="24"/>
      <c r="E25" s="2"/>
      <c r="F25" s="28"/>
      <c r="G25" s="2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15" customFormat="1">
      <c r="A26" s="1"/>
      <c r="B26" s="1"/>
      <c r="C26" s="1"/>
      <c r="D26" s="24"/>
      <c r="E26" s="1"/>
      <c r="F26" s="28"/>
      <c r="G26" s="2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24"/>
      <c r="E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6" ht="13.5" customHeight="1">
      <c r="A29" s="1"/>
      <c r="B29" s="1"/>
      <c r="C29" s="1"/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2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2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2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2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2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2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2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2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2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2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2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2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2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2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2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2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2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2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2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2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2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2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2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2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2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2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2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2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2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2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2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2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2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2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2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2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2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2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2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2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2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2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2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2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2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2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2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2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2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2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2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2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2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2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2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2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2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2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2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2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2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2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2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2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2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2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2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2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2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2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2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2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2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2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2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2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2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2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2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2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2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2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2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2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2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2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2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2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2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2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2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2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2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2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2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2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2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2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2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2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2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2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2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2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2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2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2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2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2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2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2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2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2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2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2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2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2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2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2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2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2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2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2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2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2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2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2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2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2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2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2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2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2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2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2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2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2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2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2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2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2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2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2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2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2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2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2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2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2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2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2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2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2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2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2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2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2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2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2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2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2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2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2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2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2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2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2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2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2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2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2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2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2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2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2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2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2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2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2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2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2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2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2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2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2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2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2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2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2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2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2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2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2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2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2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2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2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2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2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2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2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2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2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2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2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2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2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2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2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2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2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2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2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2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2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2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2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2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2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2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2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2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2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2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2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2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2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2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2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2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2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2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2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2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2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2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2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2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2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2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2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2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2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2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2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2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2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2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2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2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2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2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2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2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24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24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24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24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24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24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24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24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24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24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24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24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24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24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24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24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24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24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24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24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24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24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24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24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24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24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24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24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2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24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24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24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24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24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24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24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24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2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24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24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24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24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24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24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24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24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24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24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24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24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24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24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24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24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24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24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24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24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24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24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24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24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24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2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24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24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24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24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24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24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24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24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24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24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24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24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24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24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24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24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24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24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24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24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24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24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24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24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24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24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24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24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24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24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24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24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24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24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24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24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24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24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24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24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24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24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24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24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24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24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24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24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24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24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2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24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24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24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24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24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24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24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24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24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24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24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24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24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24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24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24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24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24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2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24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24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24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24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24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24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24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24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24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24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24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24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24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24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24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24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24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24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24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24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2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24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24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24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24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24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24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24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24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24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24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24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24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24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24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24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24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24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24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24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24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24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24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24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24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24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24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24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24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24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24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24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24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24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24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24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24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24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24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24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24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24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24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24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24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24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24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24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24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2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24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24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24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24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24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24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24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24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24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24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24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24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24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24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24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24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24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24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24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24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24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24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24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24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24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24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24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24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24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24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24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24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24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24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24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24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24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24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24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24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24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24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24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24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24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24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24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24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24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24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24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24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24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24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24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24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24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24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24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24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24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24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24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24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24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24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24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24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24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2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24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24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24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24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24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24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24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24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24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24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24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24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24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24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24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24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24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24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24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24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24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24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24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24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24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24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24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24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24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24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24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24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24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24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24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24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24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24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24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24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24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24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24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24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24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24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24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24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24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24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24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24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24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24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24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24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24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24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24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24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24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24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24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24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24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24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24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24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24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2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24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24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24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24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24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24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24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24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24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24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24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24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24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24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24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24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24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24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24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24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24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24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24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24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24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24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24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24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24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24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24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24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24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24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24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24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24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24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24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24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24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24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24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24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24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24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24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24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24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24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24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24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24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24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24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24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24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24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24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24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24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24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24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24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24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24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24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24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24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2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24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24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24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24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24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24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24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24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24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24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24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24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24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24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24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24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24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24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24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24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24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24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24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24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24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24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24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24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24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24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24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24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24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24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24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24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24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2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24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24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24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24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24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24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24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24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24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24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24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24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24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24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24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24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24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24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24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24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24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24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24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24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24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24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24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24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24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24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24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2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24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24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24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24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24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24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24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24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24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24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24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24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24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24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24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24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24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24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24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24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24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24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24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24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24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24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24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24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24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24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24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24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24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24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24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24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24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24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24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24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24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24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24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24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24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24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24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2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24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24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24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24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24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24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24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24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24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24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24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24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24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24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24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24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24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24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24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24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24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24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24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24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24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24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24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24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24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24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24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24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24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24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24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24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24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24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24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24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24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24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24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24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24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24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24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24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24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24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24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24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24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24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24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24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24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24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24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24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24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24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24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24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24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24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24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24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24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24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24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24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24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24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24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24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24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24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2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24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24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24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24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24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24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24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24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24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24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24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24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24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24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24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24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24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24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24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24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24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24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24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24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24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24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24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24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24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24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24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24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24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24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24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24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24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24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24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24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24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24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24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24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24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24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24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24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24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24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24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24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24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24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24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24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24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24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24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24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24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24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24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24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24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24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24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24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24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24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24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24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24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24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24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24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24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24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24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24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24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24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24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24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24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24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24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24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24"/>
      <c r="E989" s="1"/>
      <c r="F989" s="1"/>
      <c r="G989" s="1"/>
      <c r="H989" s="1"/>
      <c r="I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C990" s="1"/>
      <c r="D990" s="25"/>
      <c r="E990" s="1"/>
      <c r="F990" s="1"/>
      <c r="G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D991" s="25"/>
      <c r="E991" s="1"/>
      <c r="F991" s="1"/>
      <c r="G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D992" s="25"/>
      <c r="E992" s="1"/>
      <c r="F992" s="1"/>
      <c r="G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4:26" ht="13.5" customHeight="1">
      <c r="D993" s="25"/>
      <c r="E993" s="1"/>
      <c r="G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4:26" ht="13.5" customHeight="1">
      <c r="E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4:26" ht="13.5" customHeight="1"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4:26" ht="13.5" customHeight="1"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2">
    <mergeCell ref="A2:J2"/>
    <mergeCell ref="A1:J1"/>
  </mergeCells>
  <printOptions horizontalCentered="1" gridLines="1"/>
  <pageMargins left="0.7" right="0.7" top="0.75" bottom="0.75" header="0" footer="0"/>
  <pageSetup scale="74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fuentes</dc:creator>
  <cp:lastModifiedBy>Tiana Vanik</cp:lastModifiedBy>
  <cp:lastPrinted>2020-03-09T18:21:33Z</cp:lastPrinted>
  <dcterms:created xsi:type="dcterms:W3CDTF">2018-08-30T18:26:25Z</dcterms:created>
  <dcterms:modified xsi:type="dcterms:W3CDTF">2021-07-19T15:12:20Z</dcterms:modified>
</cp:coreProperties>
</file>