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1883effe852c84/Documents/MS LA/Financials/"/>
    </mc:Choice>
  </mc:AlternateContent>
  <xr:revisionPtr revIDLastSave="5" documentId="8_{A8004FEB-F93E-4C45-A11E-991F33A69804}" xr6:coauthVersionLast="47" xr6:coauthVersionMax="47" xr10:uidLastSave="{6C751AA3-2887-4F16-B8CE-FE3F20623CE3}"/>
  <bookViews>
    <workbookView xWindow="28680" yWindow="-120" windowWidth="29040" windowHeight="15840" xr2:uid="{882BDDCD-A584-4ADB-9816-48A3FA5554F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  <c r="D31" i="1"/>
  <c r="D11" i="1"/>
  <c r="D8" i="1"/>
  <c r="B8" i="1"/>
  <c r="B36" i="1" l="1"/>
  <c r="D12" i="1"/>
  <c r="D33" i="1" s="1"/>
  <c r="D36" i="1" s="1"/>
</calcChain>
</file>

<file path=xl/sharedStrings.xml><?xml version="1.0" encoding="utf-8"?>
<sst xmlns="http://schemas.openxmlformats.org/spreadsheetml/2006/main" count="61" uniqueCount="37">
  <si>
    <t>Mid South Liver Alliance - P &amp; L</t>
  </si>
  <si>
    <t>Mar -Dec 2021</t>
  </si>
  <si>
    <t>Income</t>
  </si>
  <si>
    <t>Individual support</t>
  </si>
  <si>
    <t>Grants</t>
  </si>
  <si>
    <t>Corporations</t>
  </si>
  <si>
    <t>Interest Earned</t>
  </si>
  <si>
    <t>Total Income</t>
  </si>
  <si>
    <t>Expenses</t>
  </si>
  <si>
    <t>Salaries</t>
  </si>
  <si>
    <t>Taxes/Exp</t>
  </si>
  <si>
    <t>Medical</t>
  </si>
  <si>
    <t>Awards/Prizes</t>
  </si>
  <si>
    <t>CC Usage/Bank fees</t>
  </si>
  <si>
    <t>Accounting fees</t>
  </si>
  <si>
    <t>Travel</t>
  </si>
  <si>
    <t>Start up fees</t>
  </si>
  <si>
    <t>Supplies</t>
  </si>
  <si>
    <t>Marketing</t>
  </si>
  <si>
    <t xml:space="preserve"> </t>
  </si>
  <si>
    <t>Insurance</t>
  </si>
  <si>
    <t>Board Expenses meetings</t>
  </si>
  <si>
    <t>Memberships</t>
  </si>
  <si>
    <t>Help to Patients</t>
  </si>
  <si>
    <t>Postage &amp; Shipping</t>
  </si>
  <si>
    <t>Office</t>
  </si>
  <si>
    <t xml:space="preserve">Website </t>
  </si>
  <si>
    <t>Program Cost</t>
  </si>
  <si>
    <t>Printing Design/pub</t>
  </si>
  <si>
    <t>Computer Exp</t>
  </si>
  <si>
    <t xml:space="preserve">Telephone </t>
  </si>
  <si>
    <t>Accreditation Fees</t>
  </si>
  <si>
    <t>Total Expenses</t>
  </si>
  <si>
    <t>NET</t>
  </si>
  <si>
    <t>ACTUAL</t>
  </si>
  <si>
    <t>January - December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</si>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</sst>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7" fontId="2" fillId="2" borderId="1" xfId="0" applyNumberFormat="1" applyFont="1" applyFill="1" applyBorder="1"/>
    <xf numFmtId="0" fontId="3" fillId="0" borderId="0" xfId="0" applyFont="1"/>
    <xf numFmtId="0" fontId="2" fillId="2" borderId="1" xfId="0" applyFont="1" applyFill="1" applyBorder="1"/>
    <xf numFmtId="44" fontId="0" fillId="0" borderId="0" xfId="1" applyFont="1"/>
    <xf numFmtId="164" fontId="2" fillId="2" borderId="1" xfId="1" applyNumberFormat="1" applyFont="1" applyFill="1" applyBorder="1"/>
    <xf numFmtId="0" fontId="3" fillId="2" borderId="0" xfId="0" applyFont="1" applyFill="1"/>
    <xf numFmtId="44" fontId="4" fillId="2" borderId="0" xfId="1" applyFont="1" applyFill="1"/>
    <xf numFmtId="164" fontId="3" fillId="2" borderId="1" xfId="1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/>
    <xf numFmtId="44" fontId="0" fillId="3" borderId="0" xfId="1" applyFont="1" applyFill="1"/>
    <xf numFmtId="44" fontId="5" fillId="3" borderId="0" xfId="1" applyFont="1" applyFill="1"/>
    <xf numFmtId="0" fontId="3" fillId="2" borderId="0" xfId="0" applyFont="1" applyFill="1" applyAlignment="1">
      <alignment horizontal="center"/>
    </xf>
    <xf numFmtId="44" fontId="0" fillId="2" borderId="0" xfId="1" applyFont="1" applyFill="1"/>
    <xf numFmtId="0" fontId="0" fillId="2" borderId="0" xfId="0" applyFill="1"/>
    <xf numFmtId="0" fontId="3" fillId="4" borderId="0" xfId="0" applyFont="1" applyFill="1"/>
    <xf numFmtId="44" fontId="3" fillId="4" borderId="0" xfId="0" applyNumberFormat="1" applyFont="1" applyFill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1F1F-B3DF-4492-B8C0-A9AB92CED48D}">
  <dimension ref="A1:R36"/>
  <sheetViews>
    <sheetView tabSelected="1" workbookViewId="0">
      <selection activeCell="M27" sqref="M27"/>
    </sheetView>
  </sheetViews>
  <sheetFormatPr defaultRowHeight="14.5" x14ac:dyDescent="0.35"/>
  <cols>
    <col min="1" max="1" width="26.81640625" bestFit="1" customWidth="1"/>
    <col min="2" max="2" width="13" bestFit="1" customWidth="1"/>
    <col min="4" max="4" width="17.54296875" bestFit="1" customWidth="1"/>
  </cols>
  <sheetData>
    <row r="1" spans="1:16" x14ac:dyDescent="0.35">
      <c r="A1" s="1" t="s">
        <v>0</v>
      </c>
      <c r="B1" s="19" t="s">
        <v>34</v>
      </c>
      <c r="C1" s="19"/>
      <c r="D1" s="19" t="s">
        <v>36</v>
      </c>
    </row>
    <row r="2" spans="1:16" x14ac:dyDescent="0.35">
      <c r="B2" s="19" t="s">
        <v>1</v>
      </c>
      <c r="C2" s="19"/>
      <c r="D2" s="2" t="s">
        <v>35</v>
      </c>
    </row>
    <row r="3" spans="1:16" x14ac:dyDescent="0.35">
      <c r="A3" s="3" t="s">
        <v>2</v>
      </c>
      <c r="D3" s="4"/>
    </row>
    <row r="4" spans="1:16" x14ac:dyDescent="0.35">
      <c r="A4" t="s">
        <v>3</v>
      </c>
      <c r="B4" s="5">
        <v>2660</v>
      </c>
      <c r="D4" s="6">
        <v>25000</v>
      </c>
      <c r="E4" t="s">
        <v>19</v>
      </c>
      <c r="F4" t="s">
        <v>19</v>
      </c>
      <c r="H4" t="s">
        <v>19</v>
      </c>
    </row>
    <row r="5" spans="1:16" x14ac:dyDescent="0.35">
      <c r="A5" t="s">
        <v>4</v>
      </c>
      <c r="B5" s="5">
        <v>9000</v>
      </c>
      <c r="D5" s="6">
        <v>20000</v>
      </c>
      <c r="F5" t="s">
        <v>19</v>
      </c>
    </row>
    <row r="6" spans="1:16" x14ac:dyDescent="0.35">
      <c r="A6" t="s">
        <v>5</v>
      </c>
      <c r="B6" s="5">
        <v>10250</v>
      </c>
      <c r="D6" s="6">
        <v>45000</v>
      </c>
    </row>
    <row r="7" spans="1:16" x14ac:dyDescent="0.35">
      <c r="A7" t="s">
        <v>6</v>
      </c>
      <c r="B7" s="5">
        <v>0.59</v>
      </c>
      <c r="D7" s="6">
        <v>150</v>
      </c>
    </row>
    <row r="8" spans="1:16" x14ac:dyDescent="0.35">
      <c r="A8" s="7" t="s">
        <v>7</v>
      </c>
      <c r="B8" s="8">
        <f>SUM(B4:B7)</f>
        <v>21910.59</v>
      </c>
      <c r="C8" s="7"/>
      <c r="D8" s="9">
        <f>SUM(D4:D7)</f>
        <v>90150</v>
      </c>
    </row>
    <row r="9" spans="1:16" x14ac:dyDescent="0.35">
      <c r="D9" s="6"/>
    </row>
    <row r="10" spans="1:16" x14ac:dyDescent="0.35">
      <c r="A10" s="3" t="s">
        <v>8</v>
      </c>
      <c r="D10" s="6"/>
    </row>
    <row r="11" spans="1:16" x14ac:dyDescent="0.35">
      <c r="A11" s="10" t="s">
        <v>9</v>
      </c>
      <c r="B11">
        <v>6965.15</v>
      </c>
      <c r="D11" s="6">
        <f>33150+13000</f>
        <v>46150</v>
      </c>
      <c r="H11" t="s">
        <v>19</v>
      </c>
      <c r="J11" t="s">
        <v>19</v>
      </c>
      <c r="K11" t="s">
        <v>19</v>
      </c>
      <c r="N11" t="s">
        <v>19</v>
      </c>
      <c r="O11" t="s">
        <v>19</v>
      </c>
      <c r="P11" t="s">
        <v>19</v>
      </c>
    </row>
    <row r="12" spans="1:16" x14ac:dyDescent="0.35">
      <c r="A12" s="10" t="s">
        <v>10</v>
      </c>
      <c r="B12" s="11">
        <v>1856.79</v>
      </c>
      <c r="D12" s="6">
        <f>0.2*D11</f>
        <v>9230</v>
      </c>
      <c r="J12" t="s">
        <v>19</v>
      </c>
      <c r="P12" t="s">
        <v>19</v>
      </c>
    </row>
    <row r="13" spans="1:16" x14ac:dyDescent="0.35">
      <c r="A13" s="10" t="s">
        <v>11</v>
      </c>
      <c r="B13" s="5">
        <v>0</v>
      </c>
      <c r="D13" s="6"/>
      <c r="P13" t="s">
        <v>19</v>
      </c>
    </row>
    <row r="14" spans="1:16" x14ac:dyDescent="0.35">
      <c r="A14" s="10" t="s">
        <v>12</v>
      </c>
      <c r="B14" s="5">
        <v>0</v>
      </c>
      <c r="D14" s="6"/>
    </row>
    <row r="15" spans="1:16" x14ac:dyDescent="0.35">
      <c r="A15" s="10" t="s">
        <v>13</v>
      </c>
      <c r="B15" s="12">
        <v>136.03</v>
      </c>
      <c r="D15" s="6">
        <v>1500</v>
      </c>
    </row>
    <row r="16" spans="1:16" x14ac:dyDescent="0.35">
      <c r="A16" s="10" t="s">
        <v>14</v>
      </c>
      <c r="B16" s="5"/>
      <c r="D16" s="6">
        <v>200</v>
      </c>
    </row>
    <row r="17" spans="1:18" x14ac:dyDescent="0.35">
      <c r="A17" s="10" t="s">
        <v>15</v>
      </c>
      <c r="B17" s="5"/>
      <c r="D17" s="6">
        <v>3000</v>
      </c>
      <c r="M17" t="s">
        <v>19</v>
      </c>
      <c r="N17" t="s">
        <v>19</v>
      </c>
    </row>
    <row r="18" spans="1:18" x14ac:dyDescent="0.35">
      <c r="A18" s="10" t="s">
        <v>16</v>
      </c>
      <c r="B18" s="5">
        <v>452</v>
      </c>
      <c r="D18" s="6">
        <v>1500</v>
      </c>
      <c r="M18" t="s">
        <v>19</v>
      </c>
    </row>
    <row r="19" spans="1:18" x14ac:dyDescent="0.35">
      <c r="A19" s="10" t="s">
        <v>17</v>
      </c>
      <c r="B19" s="5">
        <v>410.21</v>
      </c>
      <c r="D19" s="6">
        <v>1000</v>
      </c>
      <c r="M19" t="s">
        <v>19</v>
      </c>
      <c r="N19" t="s">
        <v>19</v>
      </c>
      <c r="O19" t="s">
        <v>19</v>
      </c>
      <c r="R19" t="s">
        <v>19</v>
      </c>
    </row>
    <row r="20" spans="1:18" x14ac:dyDescent="0.35">
      <c r="A20" s="10" t="s">
        <v>18</v>
      </c>
      <c r="B20" s="5" t="s">
        <v>19</v>
      </c>
      <c r="D20" s="6"/>
      <c r="M20" t="s">
        <v>19</v>
      </c>
      <c r="O20" t="s">
        <v>19</v>
      </c>
    </row>
    <row r="21" spans="1:18" x14ac:dyDescent="0.35">
      <c r="A21" s="10" t="s">
        <v>20</v>
      </c>
      <c r="B21" s="5"/>
      <c r="D21" s="6">
        <v>1000</v>
      </c>
      <c r="O21" t="s">
        <v>19</v>
      </c>
    </row>
    <row r="22" spans="1:18" x14ac:dyDescent="0.35">
      <c r="A22" s="10" t="s">
        <v>21</v>
      </c>
      <c r="B22" s="5">
        <v>85.9</v>
      </c>
      <c r="D22" s="6"/>
    </row>
    <row r="23" spans="1:18" x14ac:dyDescent="0.35">
      <c r="A23" s="10" t="s">
        <v>22</v>
      </c>
      <c r="B23" s="5"/>
      <c r="D23" s="6"/>
    </row>
    <row r="24" spans="1:18" x14ac:dyDescent="0.35">
      <c r="A24" s="10" t="s">
        <v>23</v>
      </c>
      <c r="B24" s="5"/>
      <c r="D24" s="6">
        <v>15000</v>
      </c>
    </row>
    <row r="25" spans="1:18" x14ac:dyDescent="0.35">
      <c r="A25" s="10" t="s">
        <v>24</v>
      </c>
      <c r="B25" s="5">
        <v>204</v>
      </c>
      <c r="D25" s="6">
        <v>200</v>
      </c>
    </row>
    <row r="26" spans="1:18" x14ac:dyDescent="0.35">
      <c r="A26" s="10" t="s">
        <v>25</v>
      </c>
      <c r="B26" s="5"/>
      <c r="D26" s="6"/>
    </row>
    <row r="27" spans="1:18" x14ac:dyDescent="0.35">
      <c r="A27" s="10" t="s">
        <v>26</v>
      </c>
      <c r="B27" s="5">
        <v>3711.87</v>
      </c>
      <c r="D27" s="6">
        <v>1000</v>
      </c>
    </row>
    <row r="28" spans="1:18" x14ac:dyDescent="0.35">
      <c r="A28" s="10" t="s">
        <v>27</v>
      </c>
      <c r="B28" s="12">
        <v>70.31</v>
      </c>
      <c r="D28" s="6">
        <v>2500</v>
      </c>
    </row>
    <row r="29" spans="1:18" x14ac:dyDescent="0.35">
      <c r="A29" s="10" t="s">
        <v>28</v>
      </c>
      <c r="B29" s="5">
        <v>171.5</v>
      </c>
      <c r="D29" s="6">
        <v>1500</v>
      </c>
    </row>
    <row r="30" spans="1:18" ht="10.5" customHeight="1" x14ac:dyDescent="0.35">
      <c r="A30" s="10" t="s">
        <v>29</v>
      </c>
      <c r="B30" s="5" t="s">
        <v>19</v>
      </c>
      <c r="D30" s="6"/>
    </row>
    <row r="31" spans="1:18" hidden="1" x14ac:dyDescent="0.35">
      <c r="A31" s="10" t="s">
        <v>30</v>
      </c>
      <c r="B31" s="5">
        <v>919.95</v>
      </c>
      <c r="D31" s="6">
        <f>3120/2</f>
        <v>1560</v>
      </c>
    </row>
    <row r="32" spans="1:18" x14ac:dyDescent="0.35">
      <c r="A32" s="10" t="s">
        <v>31</v>
      </c>
      <c r="B32" s="13">
        <v>1391.99</v>
      </c>
      <c r="D32" s="6">
        <v>3000</v>
      </c>
    </row>
    <row r="33" spans="1:4" x14ac:dyDescent="0.35">
      <c r="A33" s="14" t="s">
        <v>32</v>
      </c>
      <c r="B33" s="15">
        <f>SUM(B11:B32)</f>
        <v>16375.699999999997</v>
      </c>
      <c r="C33" s="16"/>
      <c r="D33" s="6">
        <f>SUM(D11:D32)</f>
        <v>88340</v>
      </c>
    </row>
    <row r="34" spans="1:4" x14ac:dyDescent="0.35">
      <c r="D34" s="6"/>
    </row>
    <row r="35" spans="1:4" x14ac:dyDescent="0.35">
      <c r="D35" s="6"/>
    </row>
    <row r="36" spans="1:4" x14ac:dyDescent="0.35">
      <c r="A36" s="17" t="s">
        <v>33</v>
      </c>
      <c r="B36" s="18">
        <f>B8-B33</f>
        <v>5534.8900000000031</v>
      </c>
      <c r="C36" s="17"/>
      <c r="D36" s="9">
        <f>D8-D33</f>
        <v>1810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and Teresa Davidson</dc:creator>
  <cp:lastModifiedBy>Jeff and Teresa Davidson</cp:lastModifiedBy>
  <dcterms:created xsi:type="dcterms:W3CDTF">2022-04-01T15:01:52Z</dcterms:created>
  <dcterms:modified xsi:type="dcterms:W3CDTF">2022-06-01T12:45:51Z</dcterms:modified>
</cp:coreProperties>
</file>