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leen Wallach\Documents\YOUR HEART ON ART\Budgets\"/>
    </mc:Choice>
  </mc:AlternateContent>
  <xr:revisionPtr revIDLastSave="0" documentId="8_{DE52B6FB-E743-4229-9392-42268D37A1C3}" xr6:coauthVersionLast="36" xr6:coauthVersionMax="36" xr10:uidLastSave="{00000000-0000-0000-0000-000000000000}"/>
  <bookViews>
    <workbookView xWindow="0" yWindow="0" windowWidth="28800" windowHeight="13020" activeTab="1" xr2:uid="{00000000-000D-0000-FFFF-FFFF00000000}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Area" localSheetId="1">Sheet1!$B$1:$S$35</definedName>
    <definedName name="_xlnm.Print_Titles" localSheetId="1">Sheet1!$A:$B,Sheet1!$1:$2</definedName>
  </definedNames>
  <calcPr calcId="191029" calcOnSave="0"/>
</workbook>
</file>

<file path=xl/calcChain.xml><?xml version="1.0" encoding="utf-8"?>
<calcChain xmlns="http://schemas.openxmlformats.org/spreadsheetml/2006/main">
  <c r="S13" i="1" l="1"/>
  <c r="S5" i="1"/>
  <c r="S10" i="1" l="1"/>
  <c r="S25" i="1"/>
  <c r="Q34" i="1" l="1"/>
  <c r="O34" i="1"/>
  <c r="M34" i="1"/>
  <c r="L34" i="1"/>
  <c r="K34" i="1"/>
  <c r="J34" i="1"/>
  <c r="I34" i="1"/>
  <c r="H34" i="1"/>
  <c r="G34" i="1"/>
  <c r="F34" i="1"/>
  <c r="E34" i="1"/>
  <c r="C34" i="1"/>
  <c r="S33" i="1"/>
  <c r="S32" i="1"/>
  <c r="S30" i="1"/>
  <c r="S27" i="1"/>
  <c r="S24" i="1"/>
  <c r="S22" i="1"/>
  <c r="S21" i="1"/>
  <c r="S20" i="1"/>
  <c r="S17" i="1"/>
  <c r="S15" i="1"/>
  <c r="S14" i="1"/>
  <c r="S12" i="1"/>
  <c r="Q10" i="1"/>
  <c r="O10" i="1"/>
  <c r="M10" i="1"/>
  <c r="L10" i="1"/>
  <c r="J10" i="1"/>
  <c r="I10" i="1"/>
  <c r="H10" i="1"/>
  <c r="G10" i="1"/>
  <c r="F10" i="1"/>
  <c r="E10" i="1"/>
  <c r="C10" i="1"/>
  <c r="S9" i="1"/>
  <c r="S8" i="1"/>
  <c r="S6" i="1"/>
  <c r="E35" i="1" l="1"/>
  <c r="I35" i="1"/>
  <c r="M35" i="1"/>
  <c r="S34" i="1"/>
  <c r="C35" i="1"/>
  <c r="H35" i="1"/>
  <c r="L35" i="1"/>
  <c r="G35" i="1"/>
  <c r="Q35" i="1"/>
  <c r="F35" i="1"/>
  <c r="J35" i="1"/>
  <c r="O35" i="1"/>
  <c r="K35" i="1"/>
  <c r="S35" i="1" l="1"/>
</calcChain>
</file>

<file path=xl/sharedStrings.xml><?xml version="1.0" encoding="utf-8"?>
<sst xmlns="http://schemas.openxmlformats.org/spreadsheetml/2006/main" count="71" uniqueCount="71">
  <si>
    <t>TOTAL</t>
  </si>
  <si>
    <t>Income</t>
  </si>
  <si>
    <t>Donations</t>
  </si>
  <si>
    <t>Event Fundraising</t>
  </si>
  <si>
    <t>Grant</t>
  </si>
  <si>
    <t>Workshop</t>
  </si>
  <si>
    <t>Total Income</t>
  </si>
  <si>
    <t>Expense</t>
  </si>
  <si>
    <t>Art Supplies</t>
  </si>
  <si>
    <t>Automobile Expense</t>
  </si>
  <si>
    <t>Bank Service Charges</t>
  </si>
  <si>
    <t>Building Supplies</t>
  </si>
  <si>
    <t>Computer and Internet Expenses</t>
  </si>
  <si>
    <t>Liability Insurance Expense</t>
  </si>
  <si>
    <t>Licenses &amp; Fees</t>
  </si>
  <si>
    <t>Meals and Entertainment</t>
  </si>
  <si>
    <t>Membership Fees &amp; Train Classes</t>
  </si>
  <si>
    <t>Office Supplies</t>
  </si>
  <si>
    <t>Payroll Taxes</t>
  </si>
  <si>
    <t>Professional Fees</t>
  </si>
  <si>
    <t>Rent Expense</t>
  </si>
  <si>
    <t>Salary</t>
  </si>
  <si>
    <t>Training Materials</t>
  </si>
  <si>
    <t>Utilities</t>
  </si>
  <si>
    <t>Web Design &amp; Expense</t>
  </si>
  <si>
    <t>Total Expense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</si>
  <si>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</si>
  <si>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</si>
  <si>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</si>
  <si>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</si>
  <si>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</si>
  <si>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</si>
  <si>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</si>
  <si>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</si>
  <si>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</si>
  <si>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</si>
  <si>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</si>
  <si>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</si>
  <si>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</si>
  <si>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</si>
  <si>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</si>
  <si>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</si>
  <si>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</si>
  <si>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</si>
  <si>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</si>
  <si>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</si>
  <si>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</si>
  <si>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</si>
  <si>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Advertising &amp; Publicity</t>
  </si>
  <si>
    <t>Grant Writer</t>
  </si>
  <si>
    <t>Health Insurance</t>
  </si>
  <si>
    <t>Postage</t>
  </si>
  <si>
    <t>Travel</t>
  </si>
  <si>
    <t>Net Deficit</t>
  </si>
  <si>
    <t xml:space="preserve"> </t>
  </si>
  <si>
    <t>Contracted services</t>
  </si>
  <si>
    <t>Sponsership</t>
  </si>
  <si>
    <t>YHOA BUDGET Projected budget  2023-2024</t>
  </si>
  <si>
    <t>Jul 23</t>
  </si>
  <si>
    <t>Aug 23</t>
  </si>
  <si>
    <t>Sep 23</t>
  </si>
  <si>
    <t>Oct 23</t>
  </si>
  <si>
    <t>Nov 23</t>
  </si>
  <si>
    <t>Dec 23</t>
  </si>
  <si>
    <t>Jan 24</t>
  </si>
  <si>
    <t>Feb 24</t>
  </si>
  <si>
    <t>Mar 24</t>
  </si>
  <si>
    <t>Apr 24</t>
  </si>
  <si>
    <t>May 24</t>
  </si>
  <si>
    <t>Jun 24</t>
  </si>
  <si>
    <t>Jul 23 - Jun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</si>
</sst>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center"/>
    </xf>
    <xf numFmtId="2" fontId="6" fillId="0" borderId="0" xfId="0" applyNumberFormat="1" applyFont="1"/>
    <xf numFmtId="2" fontId="6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workbookViewId="0"/>
  </sheetViews>
  <sheetFormatPr defaultRowHeight="14.4" x14ac:dyDescent="0.3"/>
  <sheetData>
    <row r="1" spans="1:6" x14ac:dyDescent="0.3">
      <c r="F1" s="18" t="s">
        <v>26</v>
      </c>
    </row>
    <row r="3" spans="1:6" x14ac:dyDescent="0.3">
      <c r="A3" s="18" t="s">
        <v>27</v>
      </c>
    </row>
    <row r="4" spans="1:6" x14ac:dyDescent="0.3">
      <c r="B4" t="s">
        <v>28</v>
      </c>
    </row>
    <row r="5" spans="1:6" x14ac:dyDescent="0.3">
      <c r="B5" t="s">
        <v>29</v>
      </c>
    </row>
    <row r="8" spans="1:6" x14ac:dyDescent="0.3">
      <c r="A8" s="18" t="s">
        <v>30</v>
      </c>
    </row>
    <row r="9" spans="1:6" x14ac:dyDescent="0.3">
      <c r="B9" t="s">
        <v>31</v>
      </c>
    </row>
    <row r="12" spans="1:6" x14ac:dyDescent="0.3">
      <c r="A12" s="18" t="s">
        <v>32</v>
      </c>
    </row>
    <row r="13" spans="1:6" x14ac:dyDescent="0.3">
      <c r="B13" t="s">
        <v>33</v>
      </c>
    </row>
    <row r="14" spans="1:6" x14ac:dyDescent="0.3">
      <c r="B14" t="s">
        <v>34</v>
      </c>
    </row>
    <row r="15" spans="1:6" x14ac:dyDescent="0.3">
      <c r="C15" s="19" t="s">
        <v>35</v>
      </c>
    </row>
    <row r="16" spans="1:6" x14ac:dyDescent="0.3">
      <c r="C16" s="19" t="s">
        <v>36</v>
      </c>
    </row>
    <row r="17" spans="1:4" x14ac:dyDescent="0.3">
      <c r="C17" s="19" t="s">
        <v>37</v>
      </c>
    </row>
    <row r="18" spans="1:4" x14ac:dyDescent="0.3">
      <c r="C18" s="19" t="s">
        <v>38</v>
      </c>
    </row>
    <row r="21" spans="1:4" x14ac:dyDescent="0.3">
      <c r="A21" s="18" t="s">
        <v>39</v>
      </c>
    </row>
    <row r="22" spans="1:4" x14ac:dyDescent="0.3">
      <c r="B22" t="s">
        <v>40</v>
      </c>
    </row>
    <row r="23" spans="1:4" x14ac:dyDescent="0.3">
      <c r="B23" t="s">
        <v>41</v>
      </c>
    </row>
    <row r="24" spans="1:4" x14ac:dyDescent="0.3">
      <c r="C24" s="19" t="s">
        <v>42</v>
      </c>
    </row>
    <row r="25" spans="1:4" x14ac:dyDescent="0.3">
      <c r="D25" t="s">
        <v>43</v>
      </c>
    </row>
    <row r="26" spans="1:4" x14ac:dyDescent="0.3">
      <c r="D26" t="s">
        <v>44</v>
      </c>
    </row>
    <row r="27" spans="1:4" x14ac:dyDescent="0.3">
      <c r="C27" s="19" t="s">
        <v>45</v>
      </c>
    </row>
    <row r="28" spans="1:4" x14ac:dyDescent="0.3">
      <c r="D28" t="s">
        <v>46</v>
      </c>
    </row>
    <row r="29" spans="1:4" x14ac:dyDescent="0.3">
      <c r="C29" s="19" t="s">
        <v>47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7"/>
  <sheetViews>
    <sheetView tabSelected="1" topLeftCell="B5" zoomScaleNormal="100" workbookViewId="0">
      <pane xSplit="3405" ySplit="2700" topLeftCell="A23" activePane="topRight"/>
      <selection activeCell="B1" sqref="B1"/>
      <selection pane="topRight" activeCell="S11" sqref="S11"/>
      <selection pane="bottomLeft" activeCell="B5" sqref="B5"/>
      <selection pane="bottomRight" activeCell="S4" sqref="S4"/>
    </sheetView>
  </sheetViews>
  <sheetFormatPr defaultRowHeight="14.4" x14ac:dyDescent="0.3"/>
  <cols>
    <col min="1" max="1" width="3" style="16" customWidth="1"/>
    <col min="2" max="2" width="28.88671875" style="16" bestFit="1" customWidth="1"/>
    <col min="3" max="3" width="7.5546875" style="17" bestFit="1" customWidth="1"/>
    <col min="4" max="4" width="2.33203125" style="17" customWidth="1"/>
    <col min="5" max="5" width="7" style="17" bestFit="1" customWidth="1"/>
    <col min="6" max="7" width="7.5546875" style="17" bestFit="1" customWidth="1"/>
    <col min="8" max="9" width="9" style="17" bestFit="1" customWidth="1"/>
    <col min="10" max="13" width="7.5546875" style="17" bestFit="1" customWidth="1"/>
    <col min="14" max="14" width="2.33203125" style="17" hidden="1" customWidth="1"/>
    <col min="15" max="15" width="7.5546875" style="17" bestFit="1" customWidth="1"/>
    <col min="16" max="16" width="0.109375" style="17" customWidth="1"/>
    <col min="17" max="17" width="7.5546875" style="17" bestFit="1" customWidth="1"/>
    <col min="18" max="18" width="2.33203125" style="17" customWidth="1"/>
    <col min="19" max="19" width="12.33203125" style="17" bestFit="1" customWidth="1"/>
  </cols>
  <sheetData>
    <row r="1" spans="1:20" ht="15" thickBot="1" x14ac:dyDescent="0.35">
      <c r="A1" s="2"/>
      <c r="B1" s="2" t="s">
        <v>57</v>
      </c>
      <c r="C1" s="3"/>
      <c r="D1" s="1"/>
      <c r="E1" s="3"/>
      <c r="F1" s="3"/>
      <c r="G1" s="3"/>
      <c r="H1" s="3"/>
      <c r="I1" s="3"/>
      <c r="J1" s="3"/>
      <c r="K1" s="3"/>
      <c r="L1" s="3"/>
      <c r="M1" s="3"/>
      <c r="N1" s="1"/>
      <c r="O1" s="3"/>
      <c r="P1" s="1"/>
      <c r="Q1" s="3"/>
      <c r="R1" s="1"/>
      <c r="S1" s="4" t="s">
        <v>0</v>
      </c>
    </row>
    <row r="2" spans="1:20" s="15" customFormat="1" ht="15.6" thickTop="1" thickBot="1" x14ac:dyDescent="0.35">
      <c r="A2" s="12"/>
      <c r="B2" s="12"/>
      <c r="C2" s="13" t="s">
        <v>58</v>
      </c>
      <c r="D2" s="14"/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4"/>
      <c r="O2" s="13" t="s">
        <v>68</v>
      </c>
      <c r="P2" s="14"/>
      <c r="Q2" s="13" t="s">
        <v>69</v>
      </c>
      <c r="R2" s="14"/>
      <c r="S2" s="13" t="s">
        <v>70</v>
      </c>
    </row>
    <row r="3" spans="1:20" ht="15" thickTop="1" x14ac:dyDescent="0.3">
      <c r="A3" s="2" t="s">
        <v>1</v>
      </c>
      <c r="B3" s="2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6"/>
      <c r="Q3" s="5"/>
      <c r="R3" s="6"/>
      <c r="S3" s="5"/>
    </row>
    <row r="4" spans="1:20" x14ac:dyDescent="0.3">
      <c r="A4" s="2"/>
      <c r="B4" s="2" t="s">
        <v>2</v>
      </c>
      <c r="C4" s="5">
        <v>0</v>
      </c>
      <c r="D4" s="6"/>
      <c r="E4" s="5">
        <v>0</v>
      </c>
      <c r="F4" s="5">
        <v>0</v>
      </c>
      <c r="G4" s="5">
        <v>0</v>
      </c>
      <c r="H4" s="5">
        <v>0</v>
      </c>
      <c r="I4" s="5">
        <v>1000</v>
      </c>
      <c r="J4" s="5">
        <v>2500</v>
      </c>
      <c r="K4" s="5">
        <v>400</v>
      </c>
      <c r="L4" s="5">
        <v>300</v>
      </c>
      <c r="M4" s="5">
        <v>0</v>
      </c>
      <c r="N4" s="6"/>
      <c r="O4" s="5">
        <v>200</v>
      </c>
      <c r="P4" s="6"/>
      <c r="Q4" s="5">
        <v>100</v>
      </c>
      <c r="R4" s="6"/>
      <c r="S4" s="5">
        <v>4500</v>
      </c>
      <c r="T4" s="24"/>
    </row>
    <row r="5" spans="1:20" x14ac:dyDescent="0.3">
      <c r="A5" s="2"/>
      <c r="B5" s="2" t="s">
        <v>3</v>
      </c>
      <c r="C5" s="5">
        <v>0</v>
      </c>
      <c r="D5" s="6"/>
      <c r="E5" s="5">
        <v>0</v>
      </c>
      <c r="F5" s="20">
        <v>0</v>
      </c>
      <c r="G5" s="20">
        <v>0</v>
      </c>
      <c r="H5" s="21">
        <v>0</v>
      </c>
      <c r="I5" s="22">
        <v>0</v>
      </c>
      <c r="J5" s="20">
        <v>0</v>
      </c>
      <c r="K5" s="20">
        <v>0</v>
      </c>
      <c r="L5" s="20">
        <v>0</v>
      </c>
      <c r="M5" s="20">
        <v>0</v>
      </c>
      <c r="N5" s="20"/>
      <c r="O5" s="20">
        <v>0</v>
      </c>
      <c r="P5" s="20"/>
      <c r="Q5" s="20">
        <v>0</v>
      </c>
      <c r="R5" s="20"/>
      <c r="S5" s="23">
        <f>SUM(C5:R5)</f>
        <v>0</v>
      </c>
    </row>
    <row r="6" spans="1:20" x14ac:dyDescent="0.3">
      <c r="A6" s="2"/>
      <c r="B6" s="2" t="s">
        <v>4</v>
      </c>
      <c r="C6" s="5">
        <v>0</v>
      </c>
      <c r="D6" s="6"/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/>
      <c r="O6" s="5">
        <v>0</v>
      </c>
      <c r="P6" s="6"/>
      <c r="Q6" s="5">
        <v>0</v>
      </c>
      <c r="R6" s="6"/>
      <c r="S6" s="5">
        <f>ROUND(SUM(C6:Q6),5)</f>
        <v>0</v>
      </c>
    </row>
    <row r="7" spans="1:20" x14ac:dyDescent="0.3">
      <c r="A7" s="2"/>
      <c r="B7" s="2" t="s">
        <v>55</v>
      </c>
      <c r="C7" s="5">
        <v>200</v>
      </c>
      <c r="D7" s="6"/>
      <c r="E7" s="5">
        <v>200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6"/>
      <c r="O7" s="5">
        <v>0</v>
      </c>
      <c r="P7" s="6"/>
      <c r="Q7" s="5">
        <v>0</v>
      </c>
      <c r="R7" s="6"/>
      <c r="S7" s="5">
        <v>400</v>
      </c>
    </row>
    <row r="8" spans="1:20" x14ac:dyDescent="0.3">
      <c r="A8" s="2"/>
      <c r="B8" s="2" t="s">
        <v>56</v>
      </c>
      <c r="C8" s="5">
        <v>0</v>
      </c>
      <c r="D8" s="6"/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1000</v>
      </c>
      <c r="N8" s="6"/>
      <c r="O8" s="5">
        <v>0</v>
      </c>
      <c r="P8" s="6"/>
      <c r="Q8" s="5">
        <v>0</v>
      </c>
      <c r="R8" s="6"/>
      <c r="S8" s="5">
        <f>ROUND(SUM(C8:Q8),5)</f>
        <v>1000</v>
      </c>
    </row>
    <row r="9" spans="1:20" ht="15" thickBot="1" x14ac:dyDescent="0.35">
      <c r="A9" s="2"/>
      <c r="B9" s="2" t="s">
        <v>5</v>
      </c>
      <c r="C9" s="7">
        <v>0</v>
      </c>
      <c r="D9" s="6"/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1000</v>
      </c>
      <c r="M9" s="7">
        <v>0</v>
      </c>
      <c r="N9" s="6"/>
      <c r="O9" s="7">
        <v>0</v>
      </c>
      <c r="P9" s="6"/>
      <c r="Q9" s="7">
        <v>0</v>
      </c>
      <c r="R9" s="6"/>
      <c r="S9" s="7">
        <f>ROUND(SUM(C9:Q9),5)</f>
        <v>1000</v>
      </c>
    </row>
    <row r="10" spans="1:20" x14ac:dyDescent="0.3">
      <c r="A10" s="2" t="s">
        <v>6</v>
      </c>
      <c r="B10" s="2"/>
      <c r="C10" s="5">
        <f>ROUND(SUM(C3:C9),5)</f>
        <v>200</v>
      </c>
      <c r="D10" s="6"/>
      <c r="E10" s="5">
        <f t="shared" ref="E10:M10" si="0">ROUND(SUM(E3:E9),5)</f>
        <v>200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1000</v>
      </c>
      <c r="J10" s="5">
        <f t="shared" si="0"/>
        <v>2500</v>
      </c>
      <c r="K10" s="5">
        <v>400</v>
      </c>
      <c r="L10" s="5">
        <f t="shared" si="0"/>
        <v>1300</v>
      </c>
      <c r="M10" s="5">
        <f t="shared" si="0"/>
        <v>1000</v>
      </c>
      <c r="N10" s="6"/>
      <c r="O10" s="5">
        <f>ROUND(SUM(O3:O9),5)</f>
        <v>200</v>
      </c>
      <c r="P10" s="6"/>
      <c r="Q10" s="5">
        <f>ROUND(SUM(Q3:Q9),5)</f>
        <v>100</v>
      </c>
      <c r="R10" s="6"/>
      <c r="S10" s="5">
        <f>SUM(S3:S9)</f>
        <v>6900</v>
      </c>
    </row>
    <row r="11" spans="1:20" ht="28.95" customHeight="1" x14ac:dyDescent="0.3">
      <c r="A11" s="2" t="s">
        <v>7</v>
      </c>
      <c r="B11" s="2"/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6"/>
      <c r="O11" s="5"/>
      <c r="P11" s="6"/>
      <c r="Q11" s="5"/>
      <c r="R11" s="6"/>
      <c r="S11" s="5">
        <v>64</v>
      </c>
    </row>
    <row r="12" spans="1:20" x14ac:dyDescent="0.3">
      <c r="A12" s="2"/>
      <c r="B12" s="2" t="s">
        <v>8</v>
      </c>
      <c r="C12" s="5">
        <v>300</v>
      </c>
      <c r="D12" s="6"/>
      <c r="E12" s="5">
        <v>50</v>
      </c>
      <c r="F12" s="5">
        <v>100</v>
      </c>
      <c r="G12" s="5">
        <v>0</v>
      </c>
      <c r="H12" s="5">
        <v>100</v>
      </c>
      <c r="I12" s="5">
        <v>50</v>
      </c>
      <c r="J12" s="5">
        <v>0</v>
      </c>
      <c r="K12" s="5">
        <v>75</v>
      </c>
      <c r="L12" s="5">
        <v>200</v>
      </c>
      <c r="M12" s="5">
        <v>200</v>
      </c>
      <c r="N12" s="6"/>
      <c r="O12" s="5">
        <v>300</v>
      </c>
      <c r="P12" s="6"/>
      <c r="Q12" s="5">
        <v>200</v>
      </c>
      <c r="R12" s="6"/>
      <c r="S12" s="5">
        <f>ROUND(SUM(C12:Q12),5)</f>
        <v>1575</v>
      </c>
    </row>
    <row r="13" spans="1:20" x14ac:dyDescent="0.3">
      <c r="A13" s="2"/>
      <c r="B13" s="2" t="s">
        <v>48</v>
      </c>
      <c r="C13" s="5">
        <v>0</v>
      </c>
      <c r="D13" s="6"/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50</v>
      </c>
      <c r="N13" s="6"/>
      <c r="O13" s="5">
        <v>0</v>
      </c>
      <c r="P13" s="6"/>
      <c r="Q13" s="5">
        <v>0</v>
      </c>
      <c r="R13" s="6"/>
      <c r="S13" s="5">
        <f>SUM(C13:R13)</f>
        <v>50</v>
      </c>
      <c r="T13" s="24"/>
    </row>
    <row r="14" spans="1:20" x14ac:dyDescent="0.3">
      <c r="A14" s="2"/>
      <c r="B14" s="2" t="s">
        <v>9</v>
      </c>
      <c r="C14" s="5">
        <v>0</v>
      </c>
      <c r="D14" s="6"/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/>
      <c r="O14" s="5">
        <v>0</v>
      </c>
      <c r="P14" s="6"/>
      <c r="Q14" s="5">
        <v>0</v>
      </c>
      <c r="R14" s="6"/>
      <c r="S14" s="5">
        <f>ROUND(SUM(C14:Q14),5)</f>
        <v>0</v>
      </c>
    </row>
    <row r="15" spans="1:20" x14ac:dyDescent="0.3">
      <c r="A15" s="2"/>
      <c r="B15" s="2" t="s">
        <v>10</v>
      </c>
      <c r="C15" s="5">
        <v>0</v>
      </c>
      <c r="D15" s="6"/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20</v>
      </c>
      <c r="N15" s="6"/>
      <c r="O15" s="5">
        <v>20</v>
      </c>
      <c r="P15" s="6"/>
      <c r="Q15" s="5">
        <v>20</v>
      </c>
      <c r="R15" s="6"/>
      <c r="S15" s="5">
        <f>ROUND(SUM(C15:Q15),5)</f>
        <v>60</v>
      </c>
    </row>
    <row r="16" spans="1:20" x14ac:dyDescent="0.3">
      <c r="A16" s="2"/>
      <c r="B16" s="2" t="s">
        <v>11</v>
      </c>
      <c r="C16" s="5">
        <v>0</v>
      </c>
      <c r="D16" s="6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/>
      <c r="O16" s="5">
        <v>0</v>
      </c>
      <c r="P16" s="6"/>
      <c r="Q16" s="5">
        <v>0</v>
      </c>
      <c r="R16" s="6"/>
      <c r="S16" s="5">
        <v>0</v>
      </c>
    </row>
    <row r="17" spans="1:19" x14ac:dyDescent="0.3">
      <c r="A17" s="2"/>
      <c r="B17" s="2" t="s">
        <v>12</v>
      </c>
      <c r="C17" s="5">
        <v>25</v>
      </c>
      <c r="D17" s="6"/>
      <c r="E17" s="5">
        <v>25</v>
      </c>
      <c r="F17" s="5">
        <v>25</v>
      </c>
      <c r="G17" s="5">
        <v>25</v>
      </c>
      <c r="H17" s="5">
        <v>25</v>
      </c>
      <c r="I17" s="5">
        <v>25</v>
      </c>
      <c r="J17" s="5">
        <v>25</v>
      </c>
      <c r="K17" s="5">
        <v>25</v>
      </c>
      <c r="L17" s="5">
        <v>25</v>
      </c>
      <c r="M17" s="5">
        <v>25</v>
      </c>
      <c r="N17" s="6"/>
      <c r="O17" s="5">
        <v>25</v>
      </c>
      <c r="P17" s="6"/>
      <c r="Q17" s="5">
        <v>25</v>
      </c>
      <c r="R17" s="6"/>
      <c r="S17" s="5">
        <f>ROUND(SUM(C17:Q17),5)</f>
        <v>300</v>
      </c>
    </row>
    <row r="18" spans="1:19" x14ac:dyDescent="0.3">
      <c r="A18" s="2"/>
      <c r="B18" s="2" t="s">
        <v>49</v>
      </c>
      <c r="C18" s="5">
        <v>0</v>
      </c>
      <c r="D18" s="6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/>
      <c r="O18" s="5">
        <v>0</v>
      </c>
      <c r="P18" s="6"/>
      <c r="Q18" s="5">
        <v>0</v>
      </c>
      <c r="R18" s="6"/>
      <c r="S18" s="5">
        <v>0</v>
      </c>
    </row>
    <row r="19" spans="1:19" x14ac:dyDescent="0.3">
      <c r="A19" s="2"/>
      <c r="B19" s="2" t="s">
        <v>50</v>
      </c>
      <c r="C19" s="5">
        <v>0</v>
      </c>
      <c r="D19" s="6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/>
      <c r="O19" s="5">
        <v>0</v>
      </c>
      <c r="P19" s="6"/>
      <c r="Q19" s="5">
        <v>0</v>
      </c>
      <c r="R19" s="6"/>
      <c r="S19" s="5">
        <v>0</v>
      </c>
    </row>
    <row r="20" spans="1:19" x14ac:dyDescent="0.3">
      <c r="A20" s="2"/>
      <c r="B20" s="2" t="s">
        <v>13</v>
      </c>
      <c r="C20" s="5">
        <v>87.5</v>
      </c>
      <c r="D20" s="6"/>
      <c r="E20" s="5">
        <v>87.5</v>
      </c>
      <c r="F20" s="5">
        <v>87.5</v>
      </c>
      <c r="G20" s="5">
        <v>87.5</v>
      </c>
      <c r="H20" s="5">
        <v>87.5</v>
      </c>
      <c r="I20" s="5">
        <v>87.5</v>
      </c>
      <c r="J20" s="5">
        <v>87.5</v>
      </c>
      <c r="K20" s="5">
        <v>87.5</v>
      </c>
      <c r="L20" s="5">
        <v>87.5</v>
      </c>
      <c r="M20" s="5">
        <v>87.5</v>
      </c>
      <c r="N20" s="6"/>
      <c r="O20" s="5">
        <v>87.5</v>
      </c>
      <c r="P20" s="6"/>
      <c r="Q20" s="5">
        <v>87.5</v>
      </c>
      <c r="R20" s="6"/>
      <c r="S20" s="5">
        <f t="shared" ref="S20:S24" si="1">ROUND(SUM(C20:Q20),5)</f>
        <v>1050</v>
      </c>
    </row>
    <row r="21" spans="1:19" x14ac:dyDescent="0.3">
      <c r="A21" s="2"/>
      <c r="B21" s="2" t="s">
        <v>14</v>
      </c>
      <c r="C21" s="5">
        <v>25</v>
      </c>
      <c r="D21" s="6"/>
      <c r="E21" s="5">
        <v>25</v>
      </c>
      <c r="F21" s="5">
        <v>25</v>
      </c>
      <c r="G21" s="5">
        <v>25</v>
      </c>
      <c r="H21" s="5">
        <v>25</v>
      </c>
      <c r="I21" s="5">
        <v>25</v>
      </c>
      <c r="J21" s="5">
        <v>25</v>
      </c>
      <c r="K21" s="5">
        <v>25</v>
      </c>
      <c r="L21" s="5">
        <v>25</v>
      </c>
      <c r="M21" s="5">
        <v>25</v>
      </c>
      <c r="N21" s="6"/>
      <c r="O21" s="5">
        <v>25</v>
      </c>
      <c r="P21" s="6"/>
      <c r="Q21" s="5">
        <v>25</v>
      </c>
      <c r="R21" s="6"/>
      <c r="S21" s="5">
        <f t="shared" si="1"/>
        <v>300</v>
      </c>
    </row>
    <row r="22" spans="1:19" x14ac:dyDescent="0.3">
      <c r="A22" s="2"/>
      <c r="B22" s="2" t="s">
        <v>15</v>
      </c>
      <c r="C22" s="5">
        <v>0</v>
      </c>
      <c r="D22" s="6"/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/>
      <c r="O22" s="5">
        <v>0</v>
      </c>
      <c r="P22" s="6"/>
      <c r="Q22" s="5">
        <v>0</v>
      </c>
      <c r="R22" s="6"/>
      <c r="S22" s="5">
        <f t="shared" si="1"/>
        <v>0</v>
      </c>
    </row>
    <row r="23" spans="1:19" x14ac:dyDescent="0.3">
      <c r="A23" s="2"/>
      <c r="B23" s="2" t="s">
        <v>16</v>
      </c>
      <c r="C23" s="5">
        <v>0</v>
      </c>
      <c r="D23" s="6"/>
      <c r="E23" s="5">
        <v>0</v>
      </c>
      <c r="F23" s="5">
        <v>0</v>
      </c>
      <c r="G23" s="5">
        <v>50</v>
      </c>
      <c r="H23" s="5">
        <v>0</v>
      </c>
      <c r="I23" s="5">
        <v>250</v>
      </c>
      <c r="J23" s="5">
        <v>0</v>
      </c>
      <c r="K23" s="5">
        <v>0</v>
      </c>
      <c r="L23" s="5">
        <v>0</v>
      </c>
      <c r="M23" s="5">
        <v>250</v>
      </c>
      <c r="N23" s="6"/>
      <c r="O23" s="5">
        <v>0</v>
      </c>
      <c r="P23" s="6"/>
      <c r="Q23" s="5">
        <v>0</v>
      </c>
      <c r="R23" s="6"/>
      <c r="S23" s="5">
        <v>550</v>
      </c>
    </row>
    <row r="24" spans="1:19" x14ac:dyDescent="0.3">
      <c r="A24" s="2"/>
      <c r="B24" s="2" t="s">
        <v>17</v>
      </c>
      <c r="C24" s="5">
        <v>0</v>
      </c>
      <c r="D24" s="6"/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300</v>
      </c>
      <c r="L24" s="5">
        <v>0</v>
      </c>
      <c r="M24" s="5">
        <v>0</v>
      </c>
      <c r="N24" s="6"/>
      <c r="O24" s="5">
        <v>0</v>
      </c>
      <c r="P24" s="6"/>
      <c r="Q24" s="5">
        <v>0</v>
      </c>
      <c r="R24" s="6"/>
      <c r="S24" s="5">
        <f t="shared" si="1"/>
        <v>300</v>
      </c>
    </row>
    <row r="25" spans="1:19" x14ac:dyDescent="0.3">
      <c r="A25" s="2"/>
      <c r="B25" s="2" t="s">
        <v>18</v>
      </c>
      <c r="C25" s="5">
        <v>0</v>
      </c>
      <c r="D25" s="6"/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6"/>
      <c r="O25" s="5">
        <v>0</v>
      </c>
      <c r="P25" s="6"/>
      <c r="Q25" s="5">
        <v>0</v>
      </c>
      <c r="R25" s="6"/>
      <c r="S25" s="5">
        <f>ROUND(SUM(C25:Q25),5)</f>
        <v>0</v>
      </c>
    </row>
    <row r="26" spans="1:19" x14ac:dyDescent="0.3">
      <c r="A26" s="2"/>
      <c r="B26" s="2" t="s">
        <v>51</v>
      </c>
      <c r="C26" s="5">
        <v>0</v>
      </c>
      <c r="D26" s="6"/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/>
      <c r="O26" s="5">
        <v>0</v>
      </c>
      <c r="P26" s="6"/>
      <c r="Q26" s="5">
        <v>0</v>
      </c>
      <c r="R26" s="6"/>
      <c r="S26" s="5">
        <v>0</v>
      </c>
    </row>
    <row r="27" spans="1:19" x14ac:dyDescent="0.3">
      <c r="A27" s="2"/>
      <c r="B27" s="2" t="s">
        <v>19</v>
      </c>
      <c r="C27" s="5">
        <v>0</v>
      </c>
      <c r="D27" s="6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/>
      <c r="O27" s="5">
        <v>0</v>
      </c>
      <c r="P27" s="6"/>
      <c r="Q27" s="5">
        <v>0</v>
      </c>
      <c r="R27" s="6"/>
      <c r="S27" s="5">
        <f>ROUND(SUM(C27:Q27),5)</f>
        <v>0</v>
      </c>
    </row>
    <row r="28" spans="1:19" x14ac:dyDescent="0.3">
      <c r="A28" s="2"/>
      <c r="B28" s="2" t="s">
        <v>20</v>
      </c>
      <c r="C28" s="5">
        <v>0</v>
      </c>
      <c r="D28" s="6"/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/>
      <c r="O28" s="5">
        <v>0</v>
      </c>
      <c r="P28" s="6"/>
      <c r="Q28" s="5">
        <v>0</v>
      </c>
      <c r="R28" s="6"/>
      <c r="S28" s="5">
        <v>0</v>
      </c>
    </row>
    <row r="29" spans="1:19" x14ac:dyDescent="0.3">
      <c r="A29" s="2"/>
      <c r="B29" s="2" t="s">
        <v>21</v>
      </c>
      <c r="C29" s="5">
        <v>0</v>
      </c>
      <c r="D29" s="6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/>
      <c r="O29" s="5">
        <v>0</v>
      </c>
      <c r="P29" s="6"/>
      <c r="Q29" s="5">
        <v>0</v>
      </c>
      <c r="R29" s="6"/>
      <c r="S29" s="5">
        <v>0</v>
      </c>
    </row>
    <row r="30" spans="1:19" x14ac:dyDescent="0.3">
      <c r="A30" s="2"/>
      <c r="B30" s="2" t="s">
        <v>22</v>
      </c>
      <c r="C30" s="5">
        <v>0</v>
      </c>
      <c r="D30" s="6"/>
      <c r="E30" s="5">
        <v>0</v>
      </c>
      <c r="F30" s="5">
        <v>35</v>
      </c>
      <c r="G30" s="5">
        <v>40</v>
      </c>
      <c r="H30" s="5">
        <v>0</v>
      </c>
      <c r="I30" s="5">
        <v>0</v>
      </c>
      <c r="J30" s="5">
        <v>75</v>
      </c>
      <c r="K30" s="5">
        <v>0</v>
      </c>
      <c r="L30" s="5">
        <v>0</v>
      </c>
      <c r="M30" s="5">
        <v>75</v>
      </c>
      <c r="N30" s="6"/>
      <c r="O30" s="5">
        <v>75</v>
      </c>
      <c r="P30" s="6"/>
      <c r="Q30" s="5">
        <v>75</v>
      </c>
      <c r="R30" s="6"/>
      <c r="S30" s="5">
        <f>ROUND(SUM(C30:Q30),5)</f>
        <v>375</v>
      </c>
    </row>
    <row r="31" spans="1:19" x14ac:dyDescent="0.3">
      <c r="A31" s="2"/>
      <c r="B31" s="2" t="s">
        <v>52</v>
      </c>
      <c r="C31" s="5">
        <v>0</v>
      </c>
      <c r="D31" s="6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"/>
      <c r="O31" s="5">
        <v>0</v>
      </c>
      <c r="P31" s="6"/>
      <c r="Q31" s="5">
        <v>0</v>
      </c>
      <c r="R31" s="6"/>
      <c r="S31" s="5">
        <v>0</v>
      </c>
    </row>
    <row r="32" spans="1:19" x14ac:dyDescent="0.3">
      <c r="A32" s="2"/>
      <c r="B32" s="2" t="s">
        <v>23</v>
      </c>
      <c r="C32" s="5">
        <v>30</v>
      </c>
      <c r="D32" s="6"/>
      <c r="E32" s="5">
        <v>30</v>
      </c>
      <c r="F32" s="5">
        <v>30</v>
      </c>
      <c r="G32" s="5">
        <v>30</v>
      </c>
      <c r="H32" s="5">
        <v>30</v>
      </c>
      <c r="I32" s="5">
        <v>30</v>
      </c>
      <c r="J32" s="5">
        <v>30</v>
      </c>
      <c r="K32" s="5">
        <v>30</v>
      </c>
      <c r="L32" s="5">
        <v>30</v>
      </c>
      <c r="M32" s="5">
        <v>30</v>
      </c>
      <c r="N32" s="6"/>
      <c r="O32" s="5">
        <v>30</v>
      </c>
      <c r="P32" s="6"/>
      <c r="Q32" s="5">
        <v>30</v>
      </c>
      <c r="R32" s="6"/>
      <c r="S32" s="5">
        <f>ROUND(SUM(C32:Q32),5)</f>
        <v>360</v>
      </c>
    </row>
    <row r="33" spans="1:19" ht="15" thickBot="1" x14ac:dyDescent="0.35">
      <c r="A33" s="2"/>
      <c r="B33" s="2" t="s">
        <v>24</v>
      </c>
      <c r="C33" s="8">
        <v>0</v>
      </c>
      <c r="D33" s="6"/>
      <c r="E33" s="8">
        <v>0</v>
      </c>
      <c r="F33" s="8">
        <v>400</v>
      </c>
      <c r="G33" s="8">
        <v>100</v>
      </c>
      <c r="H33" s="8">
        <v>0</v>
      </c>
      <c r="I33" s="8">
        <v>150</v>
      </c>
      <c r="J33" s="8">
        <v>150</v>
      </c>
      <c r="K33" s="8">
        <v>0</v>
      </c>
      <c r="L33" s="8">
        <v>200</v>
      </c>
      <c r="M33" s="8">
        <v>200</v>
      </c>
      <c r="N33" s="6"/>
      <c r="O33" s="8">
        <v>200</v>
      </c>
      <c r="P33" s="6"/>
      <c r="Q33" s="8">
        <v>150</v>
      </c>
      <c r="R33" s="6"/>
      <c r="S33" s="8">
        <f>ROUND(SUM(C33:Q33),5)</f>
        <v>1550</v>
      </c>
    </row>
    <row r="34" spans="1:19" ht="15" thickBot="1" x14ac:dyDescent="0.35">
      <c r="A34" s="2" t="s">
        <v>25</v>
      </c>
      <c r="B34" s="2"/>
      <c r="C34" s="9">
        <f>ROUND(SUM(C11:C33),5)</f>
        <v>467.5</v>
      </c>
      <c r="D34" s="6"/>
      <c r="E34" s="9">
        <f t="shared" ref="E34:M34" si="2">ROUND(SUM(E11:E33),5)</f>
        <v>217.5</v>
      </c>
      <c r="F34" s="9">
        <f t="shared" si="2"/>
        <v>702.5</v>
      </c>
      <c r="G34" s="9">
        <f t="shared" si="2"/>
        <v>357.5</v>
      </c>
      <c r="H34" s="9">
        <f t="shared" si="2"/>
        <v>267.5</v>
      </c>
      <c r="I34" s="9">
        <f t="shared" si="2"/>
        <v>617.5</v>
      </c>
      <c r="J34" s="9">
        <f t="shared" si="2"/>
        <v>392.5</v>
      </c>
      <c r="K34" s="9">
        <f t="shared" si="2"/>
        <v>542.5</v>
      </c>
      <c r="L34" s="9">
        <f t="shared" si="2"/>
        <v>567.5</v>
      </c>
      <c r="M34" s="9">
        <f t="shared" si="2"/>
        <v>962.5</v>
      </c>
      <c r="N34" s="6"/>
      <c r="O34" s="9">
        <f>ROUND(SUM(O11:O33),5)</f>
        <v>762.5</v>
      </c>
      <c r="P34" s="6"/>
      <c r="Q34" s="9">
        <f>ROUND(SUM(Q11:Q33),5)</f>
        <v>612.5</v>
      </c>
      <c r="R34" s="6"/>
      <c r="S34" s="9">
        <f>ROUND(SUM(C34:Q34),5)</f>
        <v>6470</v>
      </c>
    </row>
    <row r="35" spans="1:19" s="11" customFormat="1" ht="28.95" customHeight="1" thickBot="1" x14ac:dyDescent="0.25">
      <c r="A35" s="2" t="s">
        <v>53</v>
      </c>
      <c r="B35" s="2"/>
      <c r="C35" s="10">
        <f>ROUND(C10-C34,5)</f>
        <v>-267.5</v>
      </c>
      <c r="D35" s="2"/>
      <c r="E35" s="10">
        <f t="shared" ref="E35:M35" si="3">ROUND(E10-E34,5)</f>
        <v>-17.5</v>
      </c>
      <c r="F35" s="10">
        <f t="shared" si="3"/>
        <v>-702.5</v>
      </c>
      <c r="G35" s="10">
        <f t="shared" si="3"/>
        <v>-357.5</v>
      </c>
      <c r="H35" s="10">
        <f t="shared" si="3"/>
        <v>-267.5</v>
      </c>
      <c r="I35" s="10">
        <f t="shared" si="3"/>
        <v>382.5</v>
      </c>
      <c r="J35" s="10">
        <f t="shared" si="3"/>
        <v>2107.5</v>
      </c>
      <c r="K35" s="10">
        <f t="shared" si="3"/>
        <v>-142.5</v>
      </c>
      <c r="L35" s="10">
        <f t="shared" si="3"/>
        <v>732.5</v>
      </c>
      <c r="M35" s="10">
        <f t="shared" si="3"/>
        <v>37.5</v>
      </c>
      <c r="N35" s="2"/>
      <c r="O35" s="10">
        <f>ROUND(O10-O34,5)</f>
        <v>-562.5</v>
      </c>
      <c r="P35" s="2"/>
      <c r="Q35" s="10">
        <f>ROUND(Q10-Q34,5)</f>
        <v>-512.5</v>
      </c>
      <c r="R35" s="2"/>
      <c r="S35" s="10">
        <f>ROUND(SUM(C35:Q35),5)</f>
        <v>430</v>
      </c>
    </row>
    <row r="36" spans="1:19" ht="15" thickTop="1" x14ac:dyDescent="0.3">
      <c r="C36" s="24"/>
    </row>
    <row r="37" spans="1:19" x14ac:dyDescent="0.3">
      <c r="H37" s="17" t="s">
        <v>54</v>
      </c>
    </row>
  </sheetData>
  <printOptions headings="1"/>
  <pageMargins left="0.7" right="0.7" top="0.75" bottom="0.75" header="0.25" footer="0.3"/>
  <pageSetup scale="70" orientation="landscape" r:id="rId1"/>
  <headerFooter>
    <oddHeader>&amp;C&amp;"Arial,Bold"&amp;12 Your Heart on Art
&amp;14 Profit &amp;&amp; Loss Budget Overview
&amp;10 July 2023- June 2024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QuickBooks Export Tips</vt:lpstr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Stewart</dc:creator>
  <cp:lastModifiedBy>netadmin</cp:lastModifiedBy>
  <cp:lastPrinted>2024-02-13T01:12:28Z</cp:lastPrinted>
  <dcterms:created xsi:type="dcterms:W3CDTF">2014-04-14T21:05:59Z</dcterms:created>
  <dcterms:modified xsi:type="dcterms:W3CDTF">2024-02-13T01:18:40Z</dcterms:modified>
</cp:coreProperties>
</file>