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ger Gaines\Desktop\"/>
    </mc:Choice>
  </mc:AlternateContent>
  <xr:revisionPtr revIDLastSave="0" documentId="13_ncr:1_{9319F9E9-9B45-45F9-A7E9-C13365973E58}" xr6:coauthVersionLast="47" xr6:coauthVersionMax="47" xr10:uidLastSave="{00000000-0000-0000-0000-000000000000}"/>
  <workbookProtection workbookAlgorithmName="SHA-512" workbookHashValue="GklvxswNY5IeFlBmK4PXLAyKR6AIFeEQ5kgopRpLkrXJAEUN8AlDQGL+kufw7Y7CjtnB/JZESO5QHnlolRiLMg==" workbookSaltValue="UrrARR/MnvQa6t9CKM15aQ==" workbookSpinCount="100000" lockStructure="1"/>
  <bookViews>
    <workbookView xWindow="-110" yWindow="-110" windowWidth="19420" windowHeight="10420" activeTab="1" xr2:uid="{51C45546-A3CC-465F-BFFB-26B66302AFA1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2" l="1"/>
  <c r="G18" i="2"/>
  <c r="E18" i="2"/>
  <c r="C18" i="2"/>
  <c r="D39" i="1"/>
</calcChain>
</file>

<file path=xl/sharedStrings.xml><?xml version="1.0" encoding="utf-8"?>
<sst xmlns="http://schemas.openxmlformats.org/spreadsheetml/2006/main" count="46" uniqueCount="40">
  <si>
    <t>OPERATION ANDREW GROUP 2023 BUDGET</t>
  </si>
  <si>
    <t>REVENUES</t>
  </si>
  <si>
    <t>INDIVIDUALS AND CONGREGATIONS</t>
  </si>
  <si>
    <t>EVENTS</t>
  </si>
  <si>
    <t>FOUNDATIONS</t>
  </si>
  <si>
    <t>OUTSIDE GRANTS</t>
  </si>
  <si>
    <t>TOTAL REVENUES</t>
  </si>
  <si>
    <t>EXPENSES</t>
  </si>
  <si>
    <t>SALARIES AND WAGES</t>
  </si>
  <si>
    <t>BENEFITS</t>
  </si>
  <si>
    <t>PAYROLL TAXES</t>
  </si>
  <si>
    <t>ADVANCEMENT, TRAINING, RECRUITING</t>
  </si>
  <si>
    <t>TOTAL PERSONNEL</t>
  </si>
  <si>
    <t>ACCOUNTING</t>
  </si>
  <si>
    <t>FUNDRAISING/GRANT SUPPORT</t>
  </si>
  <si>
    <t>HR/PAYROLL</t>
  </si>
  <si>
    <t>PROGRAM SUPPORT</t>
  </si>
  <si>
    <t>DATABASE</t>
  </si>
  <si>
    <t>TOTAL CONTRACT</t>
  </si>
  <si>
    <t>ADVERTISING AND MARKETING</t>
  </si>
  <si>
    <t>OFFICE SUPPLIES AND OPERATIONS</t>
  </si>
  <si>
    <t>FACILITY AND OCCUPANCY</t>
  </si>
  <si>
    <t>INFORMATION TECHNOLOGY</t>
  </si>
  <si>
    <t>CONFERENCES AND MEETINGS</t>
  </si>
  <si>
    <t>FUNDRAISING</t>
  </si>
  <si>
    <t>MIISTRY</t>
  </si>
  <si>
    <t>OTHER</t>
  </si>
  <si>
    <t>TOTAL EXPENSES</t>
  </si>
  <si>
    <t>NET INCOME (LOSS)</t>
  </si>
  <si>
    <t>UNITED4HOPE</t>
  </si>
  <si>
    <t>UNITED4PASTORS</t>
  </si>
  <si>
    <t>OAK</t>
  </si>
  <si>
    <t>FUNDRAISING AND ADMINISTRATION</t>
  </si>
  <si>
    <t>SALARIES AND BENEFITS</t>
  </si>
  <si>
    <t>FACILITIES</t>
  </si>
  <si>
    <t>PROGRAM DIRECT</t>
  </si>
  <si>
    <t>TOTAL</t>
  </si>
  <si>
    <t>ADMINISTRATION</t>
  </si>
  <si>
    <t>OPERATION ANDREW GROUP 2023 ORGANIZATIONAL BUDGET</t>
  </si>
  <si>
    <t>ALLOCATION OF BUDGET CATEGORIES TO PROGRAMS AND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</si>
</sst>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left" indent="9"/>
    </xf>
    <xf numFmtId="6" fontId="0" fillId="0" borderId="0" xfId="0" applyNumberFormat="1"/>
    <xf numFmtId="6" fontId="1" fillId="0" borderId="0" xfId="0" applyNumberFormat="1" applyFont="1"/>
    <xf numFmtId="0" fontId="3" fillId="0" borderId="0" xfId="0" applyFont="1"/>
    <xf numFmtId="0" fontId="2" fillId="0" borderId="0" xfId="0" applyFont="1"/>
    <xf numFmtId="6" fontId="3" fillId="0" borderId="0" xfId="0" applyNumberFormat="1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98380-16A0-4041-86F3-04992B2E388D}">
  <dimension ref="A1:M41"/>
  <sheetViews>
    <sheetView topLeftCell="A6" workbookViewId="0">
      <selection activeCell="G23" sqref="G23"/>
    </sheetView>
  </sheetViews>
  <sheetFormatPr defaultRowHeight="15" customHeight="1" x14ac:dyDescent="0.35"/>
  <cols>
    <col min="1" max="1" width="37.7265625" customWidth="1"/>
    <col min="2" max="2" width="9"/>
    <col min="3" max="4" width="15.6328125" style="2" customWidth="1"/>
  </cols>
  <sheetData>
    <row r="1" spans="1:13" ht="14.5" x14ac:dyDescent="0.35">
      <c r="A1" s="1" t="s">
        <v>0</v>
      </c>
      <c r="F1" s="1" t="s">
        <v>29</v>
      </c>
      <c r="H1" s="1" t="s">
        <v>30</v>
      </c>
      <c r="J1" s="1" t="s">
        <v>31</v>
      </c>
      <c r="K1" s="1" t="s">
        <v>32</v>
      </c>
      <c r="L1" s="1"/>
      <c r="M1" s="1"/>
    </row>
    <row r="2" spans="1:13" ht="14.5" x14ac:dyDescent="0.35"/>
    <row r="3" spans="1:13" ht="14.5" x14ac:dyDescent="0.35"/>
    <row r="4" spans="1:13" ht="14.5" x14ac:dyDescent="0.35">
      <c r="A4" s="1" t="s">
        <v>1</v>
      </c>
    </row>
    <row r="5" spans="1:13" ht="14.5" x14ac:dyDescent="0.35"/>
    <row r="6" spans="1:13" ht="14.5" x14ac:dyDescent="0.35">
      <c r="A6" t="s">
        <v>2</v>
      </c>
      <c r="C6" s="2">
        <v>327100</v>
      </c>
    </row>
    <row r="7" spans="1:13" ht="14.5" x14ac:dyDescent="0.35">
      <c r="A7" t="s">
        <v>3</v>
      </c>
      <c r="C7" s="2">
        <v>400000</v>
      </c>
    </row>
    <row r="8" spans="1:13" ht="14.5" x14ac:dyDescent="0.35">
      <c r="A8" t="s">
        <v>4</v>
      </c>
      <c r="C8" s="2">
        <v>190500</v>
      </c>
    </row>
    <row r="9" spans="1:13" ht="14.5" x14ac:dyDescent="0.35">
      <c r="A9" t="s">
        <v>5</v>
      </c>
      <c r="C9" s="2">
        <v>15000</v>
      </c>
    </row>
    <row r="10" spans="1:13" ht="14.5" x14ac:dyDescent="0.35"/>
    <row r="11" spans="1:13" ht="14.5" x14ac:dyDescent="0.35">
      <c r="A11" s="3" t="s">
        <v>6</v>
      </c>
      <c r="D11" s="2">
        <v>932600</v>
      </c>
    </row>
    <row r="12" spans="1:13" ht="14.5" x14ac:dyDescent="0.35"/>
    <row r="13" spans="1:13" ht="14.5" x14ac:dyDescent="0.35">
      <c r="A13" s="1" t="s">
        <v>7</v>
      </c>
    </row>
    <row r="14" spans="1:13" ht="14.5" x14ac:dyDescent="0.35">
      <c r="A14" s="1"/>
    </row>
    <row r="15" spans="1:13" ht="14.5" x14ac:dyDescent="0.35">
      <c r="A15" t="s">
        <v>8</v>
      </c>
      <c r="C15" s="2">
        <v>485000</v>
      </c>
    </row>
    <row r="16" spans="1:13" ht="14.5" x14ac:dyDescent="0.35">
      <c r="A16" t="s">
        <v>9</v>
      </c>
      <c r="C16" s="2">
        <v>30600</v>
      </c>
    </row>
    <row r="17" spans="1:4" ht="14.5" x14ac:dyDescent="0.35">
      <c r="A17" t="s">
        <v>10</v>
      </c>
      <c r="C17" s="2">
        <v>39400</v>
      </c>
    </row>
    <row r="18" spans="1:4" ht="14.5" x14ac:dyDescent="0.35">
      <c r="A18" t="s">
        <v>11</v>
      </c>
      <c r="C18" s="2">
        <v>1500</v>
      </c>
    </row>
    <row r="19" spans="1:4" ht="14.5" x14ac:dyDescent="0.35"/>
    <row r="20" spans="1:4" ht="14.5" x14ac:dyDescent="0.35">
      <c r="B20" t="s">
        <v>12</v>
      </c>
      <c r="D20" s="2">
        <v>556500</v>
      </c>
    </row>
    <row r="21" spans="1:4" ht="14.5" x14ac:dyDescent="0.35">
      <c r="A21" t="s">
        <v>13</v>
      </c>
      <c r="C21" s="2">
        <v>36000</v>
      </c>
    </row>
    <row r="22" spans="1:4" ht="14.5" x14ac:dyDescent="0.35">
      <c r="A22" t="s">
        <v>14</v>
      </c>
      <c r="C22" s="2">
        <v>7500</v>
      </c>
    </row>
    <row r="23" spans="1:4" ht="14.5" x14ac:dyDescent="0.35">
      <c r="A23" t="s">
        <v>15</v>
      </c>
      <c r="C23" s="2">
        <v>13500</v>
      </c>
    </row>
    <row r="24" spans="1:4" ht="14.5" x14ac:dyDescent="0.35">
      <c r="A24" t="s">
        <v>16</v>
      </c>
      <c r="C24" s="2">
        <v>9000</v>
      </c>
    </row>
    <row r="25" spans="1:4" ht="14.5" x14ac:dyDescent="0.35">
      <c r="A25" t="s">
        <v>17</v>
      </c>
      <c r="C25" s="2">
        <v>5000</v>
      </c>
    </row>
    <row r="26" spans="1:4" ht="14.5" x14ac:dyDescent="0.35"/>
    <row r="27" spans="1:4" ht="14.5" x14ac:dyDescent="0.35">
      <c r="B27" t="s">
        <v>18</v>
      </c>
      <c r="D27" s="2">
        <v>71000</v>
      </c>
    </row>
    <row r="28" spans="1:4" ht="14.5" x14ac:dyDescent="0.35"/>
    <row r="29" spans="1:4" ht="14.5" x14ac:dyDescent="0.35">
      <c r="A29" t="s">
        <v>19</v>
      </c>
      <c r="D29" s="2">
        <v>32750</v>
      </c>
    </row>
    <row r="30" spans="1:4" ht="14.5" x14ac:dyDescent="0.35">
      <c r="A30" t="s">
        <v>20</v>
      </c>
      <c r="D30" s="2">
        <v>15200</v>
      </c>
    </row>
    <row r="31" spans="1:4" ht="14.5" x14ac:dyDescent="0.35">
      <c r="A31" t="s">
        <v>21</v>
      </c>
      <c r="D31" s="2">
        <v>53250</v>
      </c>
    </row>
    <row r="32" spans="1:4" ht="14.5" x14ac:dyDescent="0.35">
      <c r="A32" t="s">
        <v>22</v>
      </c>
      <c r="D32" s="2">
        <v>16050</v>
      </c>
    </row>
    <row r="33" spans="1:4" ht="14.5" x14ac:dyDescent="0.35">
      <c r="A33" t="s">
        <v>23</v>
      </c>
      <c r="D33" s="2">
        <v>4100</v>
      </c>
    </row>
    <row r="34" spans="1:4" ht="14.5" x14ac:dyDescent="0.35">
      <c r="A34" t="s">
        <v>24</v>
      </c>
      <c r="D34" s="2">
        <v>125000</v>
      </c>
    </row>
    <row r="35" spans="1:4" ht="14.5" x14ac:dyDescent="0.35">
      <c r="A35" t="s">
        <v>25</v>
      </c>
      <c r="D35" s="2">
        <v>50000</v>
      </c>
    </row>
    <row r="36" spans="1:4" ht="14.5" x14ac:dyDescent="0.35">
      <c r="A36" t="s">
        <v>26</v>
      </c>
      <c r="D36" s="2">
        <v>8750</v>
      </c>
    </row>
    <row r="37" spans="1:4" ht="14.5" x14ac:dyDescent="0.35"/>
    <row r="38" spans="1:4" ht="14.5" x14ac:dyDescent="0.35"/>
    <row r="39" spans="1:4" ht="14.5" x14ac:dyDescent="0.35">
      <c r="A39" s="1"/>
      <c r="B39" s="1" t="s">
        <v>27</v>
      </c>
      <c r="D39" s="2">
        <f>SUM(D20,D27,D29:D36)</f>
        <v>932600</v>
      </c>
    </row>
    <row r="41" spans="1:4" ht="15" customHeight="1" x14ac:dyDescent="0.35">
      <c r="B41" s="1" t="s">
        <v>28</v>
      </c>
      <c r="D41" s="2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D2E95-0F12-4204-A73A-4B9D2D869710}">
  <sheetPr>
    <pageSetUpPr fitToPage="1"/>
  </sheetPr>
  <dimension ref="A1:K29"/>
  <sheetViews>
    <sheetView tabSelected="1" workbookViewId="0">
      <selection activeCell="A3" sqref="A3:XFD3"/>
    </sheetView>
  </sheetViews>
  <sheetFormatPr defaultRowHeight="14.5" x14ac:dyDescent="0.35"/>
  <cols>
    <col min="1" max="1" width="23.08984375" style="1" customWidth="1"/>
    <col min="2" max="2" width="1.54296875" customWidth="1"/>
    <col min="3" max="3" width="15.90625" customWidth="1"/>
    <col min="4" max="4" width="1.81640625" customWidth="1"/>
    <col min="5" max="5" width="15.90625" customWidth="1"/>
    <col min="6" max="6" width="1.7265625" customWidth="1"/>
    <col min="7" max="7" width="15.90625" customWidth="1"/>
    <col min="8" max="8" width="1.6328125" customWidth="1"/>
    <col min="9" max="9" width="15.90625" customWidth="1"/>
    <col min="10" max="10" width="1.90625" customWidth="1"/>
    <col min="11" max="11" width="15.90625" customWidth="1"/>
  </cols>
  <sheetData>
    <row r="1" spans="1:11" ht="21" x14ac:dyDescent="0.5">
      <c r="A1" s="11" t="s">
        <v>38</v>
      </c>
    </row>
    <row r="3" spans="1:11" x14ac:dyDescent="0.35">
      <c r="A3" s="1" t="s">
        <v>39</v>
      </c>
    </row>
    <row r="5" spans="1:11" s="9" customFormat="1" ht="13.5" customHeight="1" x14ac:dyDescent="0.35">
      <c r="C5" s="10" t="s">
        <v>36</v>
      </c>
      <c r="D5" s="10"/>
      <c r="E5" s="10" t="s">
        <v>29</v>
      </c>
      <c r="F5" s="10"/>
      <c r="G5" s="10" t="s">
        <v>30</v>
      </c>
      <c r="H5" s="10"/>
      <c r="I5" s="10" t="s">
        <v>31</v>
      </c>
      <c r="J5" s="10"/>
      <c r="K5" s="10" t="s">
        <v>37</v>
      </c>
    </row>
    <row r="7" spans="1:11" x14ac:dyDescent="0.35">
      <c r="A7" s="1" t="s">
        <v>33</v>
      </c>
      <c r="C7" s="4">
        <v>570000</v>
      </c>
      <c r="D7" s="4"/>
      <c r="E7" s="4">
        <v>285000</v>
      </c>
      <c r="F7" s="4"/>
      <c r="G7" s="4">
        <v>171000</v>
      </c>
      <c r="H7" s="4"/>
      <c r="I7" s="4">
        <v>57000</v>
      </c>
      <c r="J7" s="4"/>
      <c r="K7" s="4">
        <v>57000</v>
      </c>
    </row>
    <row r="8" spans="1:11" x14ac:dyDescent="0.35">
      <c r="D8" s="4"/>
      <c r="F8" s="4"/>
      <c r="H8" s="4"/>
      <c r="J8" s="4"/>
    </row>
    <row r="9" spans="1:11" x14ac:dyDescent="0.35">
      <c r="A9" s="1" t="s">
        <v>34</v>
      </c>
      <c r="C9" s="4">
        <v>85000</v>
      </c>
      <c r="D9" s="4"/>
      <c r="E9" s="4">
        <v>42500</v>
      </c>
      <c r="F9" s="4"/>
      <c r="G9" s="4">
        <v>25500</v>
      </c>
      <c r="H9" s="4"/>
      <c r="I9" s="4">
        <v>8500</v>
      </c>
      <c r="J9" s="4"/>
      <c r="K9" s="4">
        <v>8500</v>
      </c>
    </row>
    <row r="10" spans="1:11" x14ac:dyDescent="0.35"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5">
      <c r="A11" s="1" t="s">
        <v>35</v>
      </c>
      <c r="C11" s="4">
        <v>50000</v>
      </c>
      <c r="D11" s="4"/>
      <c r="E11" s="4">
        <v>15000</v>
      </c>
      <c r="F11" s="4"/>
      <c r="G11" s="4">
        <v>30000</v>
      </c>
      <c r="H11" s="4"/>
      <c r="I11" s="4">
        <v>5000</v>
      </c>
      <c r="J11" s="4"/>
      <c r="K11" s="4"/>
    </row>
    <row r="12" spans="1:11" x14ac:dyDescent="0.35"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5">
      <c r="A13" s="1" t="s">
        <v>24</v>
      </c>
      <c r="C13" s="4">
        <v>125000</v>
      </c>
      <c r="D13" s="4"/>
      <c r="E13" s="4"/>
      <c r="F13" s="4"/>
      <c r="G13" s="4"/>
      <c r="H13" s="4"/>
      <c r="I13" s="4"/>
      <c r="J13" s="4"/>
      <c r="K13" s="4">
        <v>125000</v>
      </c>
    </row>
    <row r="14" spans="1:11" x14ac:dyDescent="0.35"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5">
      <c r="A15" s="1" t="s">
        <v>26</v>
      </c>
      <c r="C15" s="4">
        <v>102600</v>
      </c>
      <c r="D15" s="4"/>
      <c r="E15" s="4">
        <v>51300</v>
      </c>
      <c r="F15" s="4"/>
      <c r="G15" s="4">
        <v>30800</v>
      </c>
      <c r="H15" s="4"/>
      <c r="I15" s="4">
        <v>10250</v>
      </c>
      <c r="J15" s="4"/>
      <c r="K15" s="4">
        <v>10250</v>
      </c>
    </row>
    <row r="16" spans="1:11" x14ac:dyDescent="0.35">
      <c r="D16" s="4"/>
      <c r="F16" s="4"/>
      <c r="H16" s="4"/>
      <c r="J16" s="4"/>
    </row>
    <row r="17" spans="1:11" x14ac:dyDescent="0.35">
      <c r="D17" s="4"/>
      <c r="F17" s="4"/>
      <c r="H17" s="4"/>
      <c r="J17" s="4"/>
    </row>
    <row r="18" spans="1:11" s="7" customFormat="1" x14ac:dyDescent="0.35">
      <c r="A18" s="6" t="s">
        <v>36</v>
      </c>
      <c r="C18" s="8">
        <f>SUM(C7:C17)</f>
        <v>932600</v>
      </c>
      <c r="D18" s="8"/>
      <c r="E18" s="8">
        <f>SUM(E7:E17)</f>
        <v>393800</v>
      </c>
      <c r="F18" s="8"/>
      <c r="G18" s="8">
        <f>SUM(G7:G17)</f>
        <v>257300</v>
      </c>
      <c r="H18" s="8"/>
      <c r="I18" s="8">
        <f>SUM(I7:I17)</f>
        <v>80750</v>
      </c>
      <c r="J18" s="8"/>
      <c r="K18" s="8">
        <v>200750</v>
      </c>
    </row>
    <row r="19" spans="1:11" x14ac:dyDescent="0.35"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35"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35"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35"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35"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35"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35"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35"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35"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35"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35">
      <c r="C29" s="5"/>
      <c r="D29" s="5"/>
      <c r="E29" s="5"/>
      <c r="F29" s="5"/>
      <c r="G29" s="5"/>
      <c r="H29" s="5"/>
      <c r="I29" s="5"/>
      <c r="J29" s="5"/>
      <c r="K29" s="5"/>
    </row>
  </sheetData>
  <pageMargins left="0.7" right="0.7" top="0.75" bottom="0.75" header="0.3" footer="0.3"/>
  <pageSetup scale="81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86bdca4-41e2-4031-97de-82d41a9ba1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1B3D6B8C3B5478AB4DF3208D82F1F" ma:contentTypeVersion="15" ma:contentTypeDescription="Create a new document." ma:contentTypeScope="" ma:versionID="4b9c5e823d2e2842fa84d9ae7c94ecc6">
  <xsd:schema xmlns:xsd="http://www.w3.org/2001/XMLSchema" xmlns:xs="http://www.w3.org/2001/XMLSchema" xmlns:p="http://schemas.microsoft.com/office/2006/metadata/properties" xmlns:ns3="09d1732d-4775-4083-9e91-c3d99b863556" xmlns:ns4="786bdca4-41e2-4031-97de-82d41a9ba10c" targetNamespace="http://schemas.microsoft.com/office/2006/metadata/properties" ma:root="true" ma:fieldsID="fab1e423dc8dd8fe3635096662e5c365" ns3:_="" ns4:_="">
    <xsd:import namespace="09d1732d-4775-4083-9e91-c3d99b863556"/>
    <xsd:import namespace="786bdca4-41e2-4031-97de-82d41a9ba10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1732d-4775-4083-9e91-c3d99b8635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bdca4-41e2-4031-97de-82d41a9ba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88F5C5-D130-41C5-B289-BF64FEFEA75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09d1732d-4775-4083-9e91-c3d99b863556"/>
    <ds:schemaRef ds:uri="http://www.w3.org/XML/1998/namespace"/>
    <ds:schemaRef ds:uri="786bdca4-41e2-4031-97de-82d41a9ba10c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610566B-5200-41DA-8ABE-885C844A34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d1732d-4775-4083-9e91-c3d99b863556"/>
    <ds:schemaRef ds:uri="786bdca4-41e2-4031-97de-82d41a9ba1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8CACCB-4D81-4B6A-B5CD-EC1F686431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Felts</dc:creator>
  <cp:keywords/>
  <dc:description/>
  <cp:lastModifiedBy>Ginger Gaines</cp:lastModifiedBy>
  <cp:revision/>
  <cp:lastPrinted>2023-06-16T14:28:41Z</cp:lastPrinted>
  <dcterms:created xsi:type="dcterms:W3CDTF">2023-05-26T13:51:22Z</dcterms:created>
  <dcterms:modified xsi:type="dcterms:W3CDTF">2023-06-16T14:29:02Z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0x010100E651B3D6B8C3B5478AB4DF3208D82F1F</vt:lpwstr>
  </property>
</Properties>
</file>