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570" windowWidth="13635" windowHeight="8190" activeTab="0"/>
  </bookViews>
  <sheets>
    <sheet name="Proposed Budget 05 - 06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<sst xmlns="http://schemas.openxmlformats.org/spreadsheetml/2006/main" count="64" uniqueCount="61">
  <si>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GUARDIANSHIP AND TRUSTS</t>
  </si>
  <si>
    <t>2005 - 2006</t>
  </si>
  <si>
    <t xml:space="preserve"> PROPOSED OPERATING BUDGET</t>
  </si>
  <si>
    <t>I.</t>
  </si>
  <si>
    <t>REVENUE</t>
  </si>
  <si>
    <t>05-06</t>
  </si>
  <si>
    <t>A.</t>
  </si>
  <si>
    <t>Grants / Contributions</t>
  </si>
  <si>
    <r>
      <t xml:space="preserve">Grants / Contributions
 </t>
    </r>
    <r>
      <rPr>
        <i/>
        <sz val="12"/>
        <rFont val="Arial"/>
        <family val="2"/>
      </rPr>
      <t>(Unrestricted)</t>
    </r>
  </si>
  <si>
    <r>
      <t xml:space="preserve">United Way Donor Designations </t>
    </r>
    <r>
      <rPr>
        <i/>
        <sz val="10"/>
        <rFont val="Arial"/>
        <family val="2"/>
      </rPr>
      <t>(Unrestricted)</t>
    </r>
  </si>
  <si>
    <r>
      <t xml:space="preserve">Fiduciary Fund </t>
    </r>
    <r>
      <rPr>
        <i/>
        <sz val="10"/>
        <rFont val="Arial"/>
        <family val="2"/>
      </rPr>
      <t>(Restricted)</t>
    </r>
  </si>
  <si>
    <r>
      <t xml:space="preserve">United Way - Seniors Council
 </t>
    </r>
    <r>
      <rPr>
        <i/>
        <sz val="12"/>
        <rFont val="Arial"/>
        <family val="2"/>
      </rPr>
      <t>(Restricted)</t>
    </r>
  </si>
  <si>
    <r>
      <t xml:space="preserve">United Way - Health &amp; Healing Council </t>
    </r>
    <r>
      <rPr>
        <i/>
        <sz val="12"/>
        <rFont val="Arial"/>
        <family val="2"/>
      </rPr>
      <t>(Restricted)</t>
    </r>
  </si>
  <si>
    <r>
      <t xml:space="preserve">Other Grants </t>
    </r>
    <r>
      <rPr>
        <i/>
        <sz val="10"/>
        <rFont val="Arial"/>
        <family val="2"/>
      </rPr>
      <t>(Restricted)</t>
    </r>
  </si>
  <si>
    <t>Subtotal Grants / Contributions</t>
  </si>
  <si>
    <t>B.</t>
  </si>
  <si>
    <t>Earnings</t>
  </si>
  <si>
    <t>Attorney in Fact Fees</t>
  </si>
  <si>
    <t>Contract Fees - GDN / CVTR</t>
  </si>
  <si>
    <t>MTMHI</t>
  </si>
  <si>
    <t>Open Arms</t>
  </si>
  <si>
    <t>Stones River</t>
  </si>
  <si>
    <t>GDN / CVTR Fee Motions</t>
  </si>
  <si>
    <t>Trustee Fees - Individual Trusts</t>
  </si>
  <si>
    <t>Interest / Dividends</t>
  </si>
  <si>
    <t>Subtotal Earnings</t>
  </si>
  <si>
    <t>TOTAL REVENUE</t>
  </si>
  <si>
    <t>II.</t>
  </si>
  <si>
    <t>EXPENSES</t>
  </si>
  <si>
    <t>Personnel Expenses</t>
  </si>
  <si>
    <t>Wages</t>
  </si>
  <si>
    <t>Travel and Parking</t>
  </si>
  <si>
    <t>Benefits</t>
  </si>
  <si>
    <t>Employer Taxes</t>
  </si>
  <si>
    <t>Independent Contractors</t>
  </si>
  <si>
    <t>Subtotal Personnel Expenses</t>
  </si>
  <si>
    <t>Professional Fees</t>
  </si>
  <si>
    <t>Legal</t>
  </si>
  <si>
    <t>Accounting</t>
  </si>
  <si>
    <t>Subtotal Professional Fees</t>
  </si>
  <si>
    <t>C.</t>
  </si>
  <si>
    <t>Overhead</t>
  </si>
  <si>
    <t>Rent</t>
  </si>
  <si>
    <t>Supplies</t>
  </si>
  <si>
    <t>Telephone / Communications</t>
  </si>
  <si>
    <t>Postage</t>
  </si>
  <si>
    <t>Copying / Copier Lease</t>
  </si>
  <si>
    <t>Insurance</t>
  </si>
  <si>
    <t>TDFI Fee</t>
  </si>
  <si>
    <t>Licenses / Certifications</t>
  </si>
  <si>
    <t>Memberships / Subscriptions</t>
  </si>
  <si>
    <t>Equipment</t>
  </si>
  <si>
    <t>Equipment Maintenance / Tech Support</t>
  </si>
  <si>
    <t>Education / Training</t>
  </si>
  <si>
    <t>Literature</t>
  </si>
  <si>
    <t>Client Expenses</t>
  </si>
  <si>
    <t>Board Discretionary Fund</t>
  </si>
  <si>
    <t>Miscellaneous</t>
  </si>
  <si>
    <t>Subtotal Overhead</t>
  </si>
  <si>
    <t>TOTAL EXPENSES</t>
  </si>
  <si>
    <t>PROFIT / LOSS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</si>
</sst>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#,##0.0_);\(#,##0.0\)"/>
    <numFmt numFmtId="166" formatCode="mmmm\ d\,\ yyyy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dddd\,\ mmmm\ dd\,\ yyyy"/>
    <numFmt numFmtId="173" formatCode="m/d/yy;@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3" fontId="4" fillId="0" borderId="13" xfId="0" applyNumberFormat="1" applyFont="1" applyBorder="1" applyAlignment="1">
      <alignment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3" fontId="4" fillId="0" borderId="17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0" fontId="3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37" fontId="3" fillId="0" borderId="13" xfId="0" applyNumberFormat="1" applyFont="1" applyBorder="1" applyAlignment="1">
      <alignment/>
    </xf>
    <xf numFmtId="37" fontId="3" fillId="0" borderId="23" xfId="0" applyNumberFormat="1" applyFont="1" applyBorder="1" applyAlignment="1">
      <alignment/>
    </xf>
    <xf numFmtId="0" fontId="4" fillId="0" borderId="15" xfId="0" applyFont="1" applyBorder="1" applyAlignment="1">
      <alignment/>
    </xf>
    <xf numFmtId="37" fontId="4" fillId="0" borderId="0" xfId="0" applyNumberFormat="1" applyFont="1" applyAlignment="1">
      <alignment/>
    </xf>
    <xf numFmtId="0" fontId="3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37" fontId="3" fillId="0" borderId="25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37" fontId="4" fillId="0" borderId="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3" xfId="0" applyFont="1" applyBorder="1" applyAlignment="1">
      <alignment/>
    </xf>
    <xf numFmtId="3" fontId="4" fillId="0" borderId="5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37" fontId="4" fillId="0" borderId="25" xfId="0" applyNumberFormat="1" applyFont="1" applyBorder="1" applyAlignment="1">
      <alignment/>
    </xf>
    <xf numFmtId="0" fontId="3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37" fontId="3" fillId="0" borderId="32" xfId="0" applyNumberFormat="1" applyFont="1" applyBorder="1" applyAlignment="1">
      <alignment/>
    </xf>
    <xf numFmtId="37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4" xfId="0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5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25" xfId="0" applyFont="1" applyBorder="1" applyAlignment="1">
      <alignment/>
    </xf>
    <xf numFmtId="37" fontId="3" fillId="0" borderId="36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37" fontId="3" fillId="0" borderId="38" xfId="0" applyNumberFormat="1" applyFont="1" applyBorder="1" applyAlignment="1">
      <alignment/>
    </xf>
    <xf numFmtId="0" fontId="3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1" name="Line 1"/>
        <xdr:cNvSpPr>
          <a:spLocks/>
        </xdr:cNvSpPr>
      </xdr:nvSpPr>
      <xdr:spPr>
        <a:xfrm>
          <a:off x="30003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30003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</xdr:row>
      <xdr:rowOff>0</xdr:rowOff>
    </xdr:from>
    <xdr:to>
      <xdr:col>7</xdr:col>
      <xdr:colOff>0</xdr:colOff>
      <xdr:row>25</xdr:row>
      <xdr:rowOff>0</xdr:rowOff>
    </xdr:to>
    <xdr:sp>
      <xdr:nvSpPr>
        <xdr:cNvPr id="3" name="Line 3"/>
        <xdr:cNvSpPr>
          <a:spLocks/>
        </xdr:cNvSpPr>
      </xdr:nvSpPr>
      <xdr:spPr>
        <a:xfrm>
          <a:off x="3000375" y="4876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25</xdr:row>
      <xdr:rowOff>0</xdr:rowOff>
    </xdr:from>
    <xdr:to>
      <xdr:col>7</xdr:col>
      <xdr:colOff>676275</xdr:colOff>
      <xdr:row>25</xdr:row>
      <xdr:rowOff>0</xdr:rowOff>
    </xdr:to>
    <xdr:sp>
      <xdr:nvSpPr>
        <xdr:cNvPr id="4" name="Line 4"/>
        <xdr:cNvSpPr>
          <a:spLocks/>
        </xdr:cNvSpPr>
      </xdr:nvSpPr>
      <xdr:spPr>
        <a:xfrm>
          <a:off x="3067050" y="487680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H34" sqref="H34"/>
    </sheetView>
  </sheetViews>
  <sheetFormatPr defaultColWidth="9.140625" defaultRowHeight="12.75"/>
  <cols>
    <col min="1" max="1" width="4.140625" style="3" customWidth="1"/>
    <col min="2" max="5" width="9.140625" style="3" customWidth="1"/>
    <col min="6" max="6" width="2.7109375" style="3" customWidth="1"/>
    <col min="7" max="7" width="1.57421875" style="3" customWidth="1"/>
    <col min="8" max="8" width="12.7109375" style="3" customWidth="1"/>
    <col min="9" max="9" width="12.00390625" style="3" bestFit="1" customWidth="1"/>
    <col min="10" max="11" width="10.28125" style="3" bestFit="1" customWidth="1"/>
    <col min="12" max="12" width="12.00390625" style="3" customWidth="1"/>
    <col min="13" max="14" width="9.140625" style="3" customWidth="1"/>
    <col min="15" max="15" width="10.28125" style="3" bestFit="1" customWidth="1"/>
    <col min="16" max="16384" width="9.140625" style="3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ht="15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2" ht="15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</row>
    <row r="5" spans="1:12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2:8" ht="15.75">
      <c r="B7" s="6" t="s">
        <v>3</v>
      </c>
      <c r="C7" s="7" t="s">
        <v>4</v>
      </c>
      <c r="D7" s="8"/>
      <c r="E7" s="8"/>
      <c r="F7" s="9"/>
      <c r="G7" s="10"/>
      <c r="H7" s="11"/>
    </row>
    <row r="8" spans="2:8" ht="15.75">
      <c r="B8" s="12"/>
      <c r="C8" s="13"/>
      <c r="D8" s="14"/>
      <c r="E8" s="14"/>
      <c r="F8" s="15"/>
      <c r="G8" s="16"/>
      <c r="H8" s="17" t="s">
        <v>5</v>
      </c>
    </row>
    <row r="9" spans="2:8" ht="16.5" thickBot="1">
      <c r="B9" s="18" t="s">
        <v>6</v>
      </c>
      <c r="C9" s="19" t="s">
        <v>7</v>
      </c>
      <c r="D9" s="20"/>
      <c r="E9" s="20"/>
      <c r="F9" s="20"/>
      <c r="G9" s="21"/>
      <c r="H9" s="22"/>
    </row>
    <row r="10" spans="2:8" ht="15.75" thickTop="1">
      <c r="B10" s="23" t="s">
        <v>8</v>
      </c>
      <c r="C10" s="24"/>
      <c r="D10" s="24"/>
      <c r="E10" s="24"/>
      <c r="F10" s="24"/>
      <c r="G10" s="25"/>
      <c r="H10" s="26">
        <v>24000</v>
      </c>
    </row>
    <row r="11" spans="2:8" ht="15">
      <c r="B11" s="27" t="s">
        <v>9</v>
      </c>
      <c r="C11" s="28"/>
      <c r="D11" s="28"/>
      <c r="E11" s="28"/>
      <c r="F11" s="28"/>
      <c r="G11" s="29"/>
      <c r="H11" s="30">
        <v>5000</v>
      </c>
    </row>
    <row r="12" spans="2:8" ht="15">
      <c r="B12" s="31" t="s">
        <v>10</v>
      </c>
      <c r="C12" s="32"/>
      <c r="D12" s="32"/>
      <c r="E12" s="32"/>
      <c r="F12" s="32"/>
      <c r="G12" s="33"/>
      <c r="H12" s="30">
        <v>10000</v>
      </c>
    </row>
    <row r="13" spans="2:8" ht="15">
      <c r="B13" s="27" t="s">
        <v>11</v>
      </c>
      <c r="C13" s="28"/>
      <c r="D13" s="28"/>
      <c r="E13" s="28"/>
      <c r="F13" s="28"/>
      <c r="G13" s="29"/>
      <c r="H13" s="30">
        <v>48091</v>
      </c>
    </row>
    <row r="14" spans="2:8" ht="15">
      <c r="B14" s="27" t="s">
        <v>12</v>
      </c>
      <c r="C14" s="28"/>
      <c r="D14" s="28"/>
      <c r="E14" s="28"/>
      <c r="F14" s="28"/>
      <c r="G14" s="28"/>
      <c r="H14" s="30">
        <v>0</v>
      </c>
    </row>
    <row r="15" spans="2:8" ht="15.75" thickBot="1">
      <c r="B15" s="34" t="s">
        <v>13</v>
      </c>
      <c r="C15" s="35"/>
      <c r="D15" s="35"/>
      <c r="E15" s="35"/>
      <c r="F15" s="35"/>
      <c r="G15" s="36"/>
      <c r="H15" s="37">
        <v>0</v>
      </c>
    </row>
    <row r="16" spans="1:8" ht="15.75">
      <c r="A16" s="4"/>
      <c r="B16" s="38" t="s">
        <v>14</v>
      </c>
      <c r="C16" s="39"/>
      <c r="D16" s="39"/>
      <c r="E16" s="39"/>
      <c r="F16" s="39"/>
      <c r="G16" s="40"/>
      <c r="H16" s="41">
        <f>SUM(H10:H15)</f>
        <v>87091</v>
      </c>
    </row>
    <row r="17" spans="2:8" ht="15">
      <c r="B17" s="43"/>
      <c r="H17" s="44"/>
    </row>
    <row r="18" spans="1:8" ht="16.5" thickBot="1">
      <c r="A18" s="4"/>
      <c r="B18" s="45" t="s">
        <v>15</v>
      </c>
      <c r="C18" s="46" t="s">
        <v>16</v>
      </c>
      <c r="D18" s="46"/>
      <c r="E18" s="46"/>
      <c r="F18" s="46"/>
      <c r="G18" s="47"/>
      <c r="H18" s="48"/>
    </row>
    <row r="19" spans="2:8" ht="15.75" thickTop="1">
      <c r="B19" s="49" t="s">
        <v>17</v>
      </c>
      <c r="C19" s="50"/>
      <c r="D19" s="50"/>
      <c r="E19" s="50"/>
      <c r="F19" s="50"/>
      <c r="G19" s="51"/>
      <c r="H19" s="26">
        <v>4500</v>
      </c>
    </row>
    <row r="20" spans="2:8" ht="15">
      <c r="B20" s="31" t="s">
        <v>18</v>
      </c>
      <c r="C20" s="32"/>
      <c r="D20" s="32"/>
      <c r="E20" s="32"/>
      <c r="F20" s="32"/>
      <c r="G20" s="32"/>
      <c r="H20" s="53"/>
    </row>
    <row r="21" spans="2:8" ht="15">
      <c r="B21" s="54" t="s">
        <v>19</v>
      </c>
      <c r="C21" s="55"/>
      <c r="D21" s="55"/>
      <c r="E21" s="55"/>
      <c r="F21" s="56"/>
      <c r="G21" s="57"/>
      <c r="H21" s="30">
        <v>0</v>
      </c>
    </row>
    <row r="22" spans="2:8" ht="15">
      <c r="B22" s="54" t="s">
        <v>20</v>
      </c>
      <c r="C22" s="55"/>
      <c r="D22" s="55"/>
      <c r="E22" s="55"/>
      <c r="F22" s="56"/>
      <c r="G22" s="57"/>
      <c r="H22" s="30">
        <v>3800</v>
      </c>
    </row>
    <row r="23" spans="2:8" ht="15">
      <c r="B23" s="54" t="s">
        <v>21</v>
      </c>
      <c r="C23" s="55"/>
      <c r="D23" s="55"/>
      <c r="E23" s="55"/>
      <c r="F23" s="56"/>
      <c r="G23" s="57"/>
      <c r="H23" s="30">
        <v>2500</v>
      </c>
    </row>
    <row r="24" spans="2:8" ht="15">
      <c r="B24" s="31" t="s">
        <v>22</v>
      </c>
      <c r="C24" s="32"/>
      <c r="D24" s="32"/>
      <c r="E24" s="32"/>
      <c r="F24" s="32"/>
      <c r="G24" s="32"/>
      <c r="H24" s="30">
        <v>198000</v>
      </c>
    </row>
    <row r="25" spans="2:8" ht="15">
      <c r="B25" s="58" t="s">
        <v>23</v>
      </c>
      <c r="C25" s="59"/>
      <c r="D25" s="59"/>
      <c r="E25" s="59"/>
      <c r="F25" s="32"/>
      <c r="G25" s="33"/>
      <c r="H25" s="30">
        <v>65000</v>
      </c>
    </row>
    <row r="26" spans="2:8" ht="15.75" thickBot="1">
      <c r="B26" s="60" t="s">
        <v>24</v>
      </c>
      <c r="C26" s="61"/>
      <c r="D26" s="61"/>
      <c r="E26" s="61"/>
      <c r="F26" s="62"/>
      <c r="G26" s="62"/>
      <c r="H26" s="63">
        <v>1450</v>
      </c>
    </row>
    <row r="27" spans="1:8" ht="15.75">
      <c r="A27" s="4"/>
      <c r="B27" s="38" t="s">
        <v>25</v>
      </c>
      <c r="C27" s="39"/>
      <c r="D27" s="39"/>
      <c r="E27" s="39"/>
      <c r="F27" s="39"/>
      <c r="G27" s="40"/>
      <c r="H27" s="42">
        <f>SUM(H19:H26)</f>
        <v>275250</v>
      </c>
    </row>
    <row r="28" spans="2:8" ht="15.75" thickBot="1">
      <c r="B28" s="64"/>
      <c r="C28" s="65"/>
      <c r="D28" s="65"/>
      <c r="E28" s="65"/>
      <c r="F28" s="65"/>
      <c r="G28" s="65"/>
      <c r="H28" s="66"/>
    </row>
    <row r="29" spans="1:8" ht="17.25" thickBot="1" thickTop="1">
      <c r="A29" s="4"/>
      <c r="B29" s="67" t="s">
        <v>26</v>
      </c>
      <c r="C29" s="68"/>
      <c r="D29" s="68"/>
      <c r="E29" s="68"/>
      <c r="F29" s="68"/>
      <c r="G29" s="69"/>
      <c r="H29" s="70">
        <f>H27+H16</f>
        <v>362341</v>
      </c>
    </row>
    <row r="30" spans="1:8" ht="15.75">
      <c r="A30" s="4"/>
      <c r="B30" s="4"/>
      <c r="C30" s="4"/>
      <c r="D30" s="4"/>
      <c r="E30" s="4"/>
      <c r="F30" s="4"/>
      <c r="G30" s="4"/>
      <c r="H30" s="71"/>
    </row>
    <row r="31" spans="1:8" ht="15.75">
      <c r="A31" s="4"/>
      <c r="B31" s="4"/>
      <c r="C31" s="4"/>
      <c r="D31" s="4"/>
      <c r="E31" s="4"/>
      <c r="F31" s="4"/>
      <c r="G31" s="4"/>
      <c r="H31" s="71"/>
    </row>
    <row r="32" spans="1:7" ht="15.75">
      <c r="A32" s="4"/>
      <c r="B32" s="6" t="s">
        <v>27</v>
      </c>
      <c r="C32" s="7" t="s">
        <v>28</v>
      </c>
      <c r="D32" s="8"/>
      <c r="E32" s="8"/>
      <c r="F32" s="72"/>
      <c r="G32" s="72"/>
    </row>
    <row r="33" spans="2:8" ht="15.75">
      <c r="B33" s="12"/>
      <c r="C33" s="13"/>
      <c r="D33" s="14"/>
      <c r="E33" s="14"/>
      <c r="F33" s="15"/>
      <c r="G33" s="16"/>
      <c r="H33" s="17" t="s">
        <v>5</v>
      </c>
    </row>
    <row r="34" spans="2:8" ht="16.5" thickBot="1">
      <c r="B34" s="73" t="s">
        <v>6</v>
      </c>
      <c r="C34" s="74" t="s">
        <v>29</v>
      </c>
      <c r="D34" s="74"/>
      <c r="E34" s="74"/>
      <c r="F34" s="74"/>
      <c r="G34" s="75"/>
      <c r="H34" s="22"/>
    </row>
    <row r="35" spans="2:11" ht="15.75" thickTop="1">
      <c r="B35" s="49" t="s">
        <v>30</v>
      </c>
      <c r="C35" s="50"/>
      <c r="D35" s="50"/>
      <c r="E35" s="50"/>
      <c r="F35" s="50"/>
      <c r="G35" s="51"/>
      <c r="H35" s="76">
        <v>235000</v>
      </c>
      <c r="K35" s="44"/>
    </row>
    <row r="36" spans="2:11" ht="15">
      <c r="B36" s="31" t="s">
        <v>31</v>
      </c>
      <c r="C36" s="32"/>
      <c r="D36" s="32"/>
      <c r="E36" s="32"/>
      <c r="F36" s="32"/>
      <c r="G36" s="32"/>
      <c r="H36" s="77">
        <v>12500</v>
      </c>
      <c r="K36" s="44"/>
    </row>
    <row r="37" spans="2:11" ht="15">
      <c r="B37" s="31" t="s">
        <v>32</v>
      </c>
      <c r="C37" s="32"/>
      <c r="D37" s="32"/>
      <c r="E37" s="32"/>
      <c r="F37" s="32"/>
      <c r="G37" s="32"/>
      <c r="H37" s="63">
        <v>28010</v>
      </c>
      <c r="K37" s="44"/>
    </row>
    <row r="38" spans="2:8" ht="15">
      <c r="B38" s="31" t="s">
        <v>33</v>
      </c>
      <c r="C38" s="32"/>
      <c r="D38" s="32"/>
      <c r="E38" s="32"/>
      <c r="F38" s="32"/>
      <c r="G38" s="32"/>
      <c r="H38" s="30">
        <v>19700</v>
      </c>
    </row>
    <row r="39" spans="2:11" ht="15.75" thickBot="1">
      <c r="B39" s="34" t="s">
        <v>34</v>
      </c>
      <c r="C39" s="35"/>
      <c r="D39" s="35"/>
      <c r="E39" s="35"/>
      <c r="F39" s="35"/>
      <c r="G39" s="36"/>
      <c r="H39" s="37">
        <v>0</v>
      </c>
      <c r="K39" s="44"/>
    </row>
    <row r="40" spans="1:8" ht="15.75">
      <c r="A40" s="4"/>
      <c r="B40" s="38" t="s">
        <v>35</v>
      </c>
      <c r="C40" s="39"/>
      <c r="D40" s="39"/>
      <c r="E40" s="39"/>
      <c r="F40" s="39"/>
      <c r="G40" s="40"/>
      <c r="H40" s="42">
        <f>SUM(H35:H39)</f>
        <v>295210</v>
      </c>
    </row>
    <row r="41" spans="2:8" ht="15">
      <c r="B41" s="43"/>
      <c r="C41" s="65"/>
      <c r="D41" s="65"/>
      <c r="E41" s="65"/>
      <c r="F41" s="65"/>
      <c r="G41" s="65"/>
      <c r="H41" s="52"/>
    </row>
    <row r="42" spans="1:8" ht="16.5" thickBot="1">
      <c r="A42" s="4"/>
      <c r="B42" s="78" t="s">
        <v>15</v>
      </c>
      <c r="C42" s="79" t="s">
        <v>36</v>
      </c>
      <c r="D42" s="79"/>
      <c r="E42" s="79"/>
      <c r="F42" s="79"/>
      <c r="G42" s="79"/>
      <c r="H42" s="48"/>
    </row>
    <row r="43" spans="2:11" ht="15.75" thickTop="1">
      <c r="B43" s="49" t="s">
        <v>37</v>
      </c>
      <c r="C43" s="50"/>
      <c r="D43" s="50"/>
      <c r="E43" s="50"/>
      <c r="F43" s="50"/>
      <c r="G43" s="51"/>
      <c r="H43" s="76">
        <v>21000</v>
      </c>
      <c r="K43" s="44"/>
    </row>
    <row r="44" spans="2:8" ht="15.75" thickBot="1">
      <c r="B44" s="80" t="s">
        <v>38</v>
      </c>
      <c r="C44" s="81"/>
      <c r="D44" s="81"/>
      <c r="E44" s="81"/>
      <c r="F44" s="81"/>
      <c r="G44" s="82"/>
      <c r="H44" s="37">
        <v>9000</v>
      </c>
    </row>
    <row r="45" spans="1:11" ht="15.75">
      <c r="A45" s="4"/>
      <c r="B45" s="38" t="s">
        <v>39</v>
      </c>
      <c r="C45" s="39"/>
      <c r="D45" s="39"/>
      <c r="E45" s="39"/>
      <c r="F45" s="39"/>
      <c r="G45" s="40"/>
      <c r="H45" s="42">
        <f>SUM(H43:H44)</f>
        <v>30000</v>
      </c>
      <c r="K45" s="44"/>
    </row>
    <row r="46" spans="1:8" ht="15">
      <c r="A46" s="65"/>
      <c r="B46" s="43"/>
      <c r="C46" s="65"/>
      <c r="D46" s="65"/>
      <c r="E46" s="65"/>
      <c r="F46" s="65"/>
      <c r="G46" s="65"/>
      <c r="H46" s="52"/>
    </row>
    <row r="47" spans="1:8" ht="16.5" thickBot="1">
      <c r="A47" s="4"/>
      <c r="B47" s="78" t="s">
        <v>40</v>
      </c>
      <c r="C47" s="79" t="s">
        <v>41</v>
      </c>
      <c r="D47" s="79"/>
      <c r="E47" s="79"/>
      <c r="F47" s="79"/>
      <c r="G47" s="79"/>
      <c r="H47" s="48"/>
    </row>
    <row r="48" spans="2:8" ht="15.75" thickTop="1">
      <c r="B48" s="49" t="s">
        <v>42</v>
      </c>
      <c r="C48" s="50"/>
      <c r="D48" s="50"/>
      <c r="E48" s="50"/>
      <c r="F48" s="50"/>
      <c r="G48" s="51"/>
      <c r="H48" s="26">
        <v>31000</v>
      </c>
    </row>
    <row r="49" spans="2:8" ht="15">
      <c r="B49" s="31" t="s">
        <v>43</v>
      </c>
      <c r="C49" s="32"/>
      <c r="D49" s="32"/>
      <c r="E49" s="32"/>
      <c r="F49" s="32"/>
      <c r="G49" s="32"/>
      <c r="H49" s="30">
        <v>2800</v>
      </c>
    </row>
    <row r="50" spans="2:8" ht="15">
      <c r="B50" s="31" t="s">
        <v>44</v>
      </c>
      <c r="C50" s="32"/>
      <c r="D50" s="32"/>
      <c r="E50" s="32"/>
      <c r="F50" s="32"/>
      <c r="G50" s="32"/>
      <c r="H50" s="83">
        <v>4700</v>
      </c>
    </row>
    <row r="51" spans="2:8" ht="15">
      <c r="B51" s="31" t="s">
        <v>45</v>
      </c>
      <c r="C51" s="32"/>
      <c r="D51" s="32"/>
      <c r="E51" s="32"/>
      <c r="F51" s="32"/>
      <c r="G51" s="32"/>
      <c r="H51" s="63">
        <v>2500</v>
      </c>
    </row>
    <row r="52" spans="2:8" ht="15">
      <c r="B52" s="31" t="s">
        <v>46</v>
      </c>
      <c r="C52" s="32"/>
      <c r="D52" s="32"/>
      <c r="E52" s="32"/>
      <c r="F52" s="32"/>
      <c r="G52" s="32"/>
      <c r="H52" s="63">
        <v>2300</v>
      </c>
    </row>
    <row r="53" spans="2:8" ht="15">
      <c r="B53" s="31" t="s">
        <v>47</v>
      </c>
      <c r="C53" s="32"/>
      <c r="D53" s="32"/>
      <c r="E53" s="32"/>
      <c r="F53" s="32"/>
      <c r="G53" s="32"/>
      <c r="H53" s="30">
        <v>19600</v>
      </c>
    </row>
    <row r="54" spans="2:8" ht="15">
      <c r="B54" s="31" t="s">
        <v>48</v>
      </c>
      <c r="C54" s="32"/>
      <c r="D54" s="32"/>
      <c r="E54" s="32"/>
      <c r="F54" s="32"/>
      <c r="G54" s="32"/>
      <c r="H54" s="30">
        <v>1000</v>
      </c>
    </row>
    <row r="55" spans="2:8" ht="15">
      <c r="B55" s="31" t="s">
        <v>49</v>
      </c>
      <c r="C55" s="32"/>
      <c r="D55" s="32"/>
      <c r="E55" s="32"/>
      <c r="F55" s="32"/>
      <c r="G55" s="32"/>
      <c r="H55" s="83">
        <v>1200</v>
      </c>
    </row>
    <row r="56" spans="2:8" ht="15">
      <c r="B56" s="31" t="s">
        <v>50</v>
      </c>
      <c r="C56" s="32"/>
      <c r="D56" s="32"/>
      <c r="E56" s="32"/>
      <c r="F56" s="32"/>
      <c r="G56" s="32"/>
      <c r="H56" s="63">
        <v>1000</v>
      </c>
    </row>
    <row r="57" spans="2:8" ht="15">
      <c r="B57" s="31" t="s">
        <v>51</v>
      </c>
      <c r="C57" s="32"/>
      <c r="D57" s="32"/>
      <c r="E57" s="32"/>
      <c r="F57" s="32"/>
      <c r="G57" s="32"/>
      <c r="H57" s="63">
        <v>1000</v>
      </c>
    </row>
    <row r="58" spans="2:8" ht="15">
      <c r="B58" s="31" t="s">
        <v>52</v>
      </c>
      <c r="C58" s="32"/>
      <c r="D58" s="32"/>
      <c r="E58" s="32"/>
      <c r="F58" s="32"/>
      <c r="G58" s="32"/>
      <c r="H58" s="63">
        <v>1500</v>
      </c>
    </row>
    <row r="59" spans="2:8" ht="15">
      <c r="B59" s="31" t="s">
        <v>53</v>
      </c>
      <c r="C59" s="32"/>
      <c r="D59" s="32"/>
      <c r="E59" s="32"/>
      <c r="F59" s="32"/>
      <c r="G59" s="32"/>
      <c r="H59" s="63">
        <v>2500</v>
      </c>
    </row>
    <row r="60" spans="2:8" ht="15">
      <c r="B60" s="31" t="s">
        <v>54</v>
      </c>
      <c r="C60" s="32"/>
      <c r="D60" s="32"/>
      <c r="E60" s="32"/>
      <c r="F60" s="32"/>
      <c r="G60" s="32"/>
      <c r="H60" s="63">
        <v>150</v>
      </c>
    </row>
    <row r="61" spans="2:8" ht="15">
      <c r="B61" s="31" t="s">
        <v>55</v>
      </c>
      <c r="C61" s="32"/>
      <c r="D61" s="32"/>
      <c r="E61" s="32"/>
      <c r="F61" s="32"/>
      <c r="G61" s="32"/>
      <c r="H61" s="63">
        <v>0</v>
      </c>
    </row>
    <row r="62" spans="2:8" ht="15">
      <c r="B62" s="31" t="s">
        <v>56</v>
      </c>
      <c r="C62" s="32"/>
      <c r="D62" s="32"/>
      <c r="E62" s="32"/>
      <c r="F62" s="32"/>
      <c r="G62" s="32"/>
      <c r="H62" s="63">
        <v>0</v>
      </c>
    </row>
    <row r="63" spans="2:8" ht="15.75" thickBot="1">
      <c r="B63" s="80" t="s">
        <v>57</v>
      </c>
      <c r="C63" s="81"/>
      <c r="D63" s="81"/>
      <c r="E63" s="81"/>
      <c r="F63" s="81"/>
      <c r="G63" s="82"/>
      <c r="H63" s="63">
        <v>1000</v>
      </c>
    </row>
    <row r="64" spans="1:8" ht="15.75">
      <c r="A64" s="4"/>
      <c r="B64" s="38" t="s">
        <v>58</v>
      </c>
      <c r="C64" s="39"/>
      <c r="D64" s="39"/>
      <c r="E64" s="39"/>
      <c r="F64" s="39"/>
      <c r="G64" s="40"/>
      <c r="H64" s="42">
        <f>SUM(H48:H63)</f>
        <v>72250</v>
      </c>
    </row>
    <row r="65" spans="1:8" ht="16.5" thickBot="1">
      <c r="A65" s="4"/>
      <c r="B65" s="84"/>
      <c r="C65" s="85"/>
      <c r="D65" s="85"/>
      <c r="E65" s="85"/>
      <c r="F65" s="85"/>
      <c r="G65" s="85"/>
      <c r="H65" s="48"/>
    </row>
    <row r="66" spans="1:8" ht="17.25" thickBot="1" thickTop="1">
      <c r="A66" s="4"/>
      <c r="B66" s="67" t="s">
        <v>59</v>
      </c>
      <c r="C66" s="68"/>
      <c r="D66" s="68"/>
      <c r="E66" s="68"/>
      <c r="F66" s="68"/>
      <c r="G66" s="69"/>
      <c r="H66" s="86">
        <f>H64+H45+H40</f>
        <v>397460</v>
      </c>
    </row>
    <row r="67" spans="1:8" ht="16.5" thickBot="1">
      <c r="A67" s="87"/>
      <c r="B67" s="88"/>
      <c r="C67" s="89"/>
      <c r="D67" s="89"/>
      <c r="E67" s="89"/>
      <c r="F67" s="89"/>
      <c r="G67" s="89"/>
      <c r="H67" s="90"/>
    </row>
    <row r="68" spans="1:8" ht="17.25" thickBot="1" thickTop="1">
      <c r="A68" s="4"/>
      <c r="B68" s="91" t="s">
        <v>60</v>
      </c>
      <c r="C68" s="92"/>
      <c r="D68" s="92"/>
      <c r="E68" s="92"/>
      <c r="F68" s="92"/>
      <c r="G68" s="93"/>
      <c r="H68" s="86">
        <f>H29-H66</f>
        <v>-35119</v>
      </c>
    </row>
    <row r="69" spans="7:8" ht="15">
      <c r="G69" s="65"/>
      <c r="H69" s="44"/>
    </row>
    <row r="70" ht="15">
      <c r="H70" s="44"/>
    </row>
    <row r="71" spans="8:12" ht="15">
      <c r="H71" s="44"/>
      <c r="I71" s="44"/>
      <c r="J71" s="44"/>
      <c r="L71" s="44"/>
    </row>
    <row r="72" spans="8:12" ht="15">
      <c r="H72" s="44"/>
      <c r="I72" s="44"/>
      <c r="J72" s="44"/>
      <c r="L72" s="44"/>
    </row>
    <row r="73" spans="8:12" ht="15">
      <c r="H73" s="44"/>
      <c r="I73" s="44"/>
      <c r="J73" s="44"/>
      <c r="L73" s="44"/>
    </row>
    <row r="74" spans="8:12" ht="15">
      <c r="H74" s="44"/>
      <c r="I74" s="44"/>
      <c r="J74" s="44"/>
      <c r="L74" s="44"/>
    </row>
  </sheetData>
  <mergeCells count="57">
    <mergeCell ref="B68:G68"/>
    <mergeCell ref="B64:G64"/>
    <mergeCell ref="B65:G65"/>
    <mergeCell ref="B66:G66"/>
    <mergeCell ref="B67:G67"/>
    <mergeCell ref="B60:G60"/>
    <mergeCell ref="B61:G61"/>
    <mergeCell ref="B62:G62"/>
    <mergeCell ref="B63:G63"/>
    <mergeCell ref="B56:G56"/>
    <mergeCell ref="B57:G57"/>
    <mergeCell ref="B58:G58"/>
    <mergeCell ref="B59:G59"/>
    <mergeCell ref="B52:G52"/>
    <mergeCell ref="B53:G53"/>
    <mergeCell ref="B54:G54"/>
    <mergeCell ref="B55:G55"/>
    <mergeCell ref="B48:G48"/>
    <mergeCell ref="B49:G49"/>
    <mergeCell ref="B50:G50"/>
    <mergeCell ref="B51:G51"/>
    <mergeCell ref="B43:G43"/>
    <mergeCell ref="B44:G44"/>
    <mergeCell ref="B45:G45"/>
    <mergeCell ref="C47:G47"/>
    <mergeCell ref="B38:G38"/>
    <mergeCell ref="B39:G39"/>
    <mergeCell ref="B40:G40"/>
    <mergeCell ref="C42:G42"/>
    <mergeCell ref="C34:G34"/>
    <mergeCell ref="B35:G35"/>
    <mergeCell ref="B36:G36"/>
    <mergeCell ref="B37:G37"/>
    <mergeCell ref="B26:E26"/>
    <mergeCell ref="B27:G27"/>
    <mergeCell ref="B29:G29"/>
    <mergeCell ref="C32:G32"/>
    <mergeCell ref="B22:E22"/>
    <mergeCell ref="B23:E23"/>
    <mergeCell ref="B24:G24"/>
    <mergeCell ref="B25:G25"/>
    <mergeCell ref="C18:G18"/>
    <mergeCell ref="B19:G19"/>
    <mergeCell ref="B20:G20"/>
    <mergeCell ref="B21:E21"/>
    <mergeCell ref="B13:G13"/>
    <mergeCell ref="B14:G14"/>
    <mergeCell ref="B15:G15"/>
    <mergeCell ref="B16:G16"/>
    <mergeCell ref="C9:G9"/>
    <mergeCell ref="B10:G10"/>
    <mergeCell ref="B11:G11"/>
    <mergeCell ref="B12:G12"/>
    <mergeCell ref="A1:L1"/>
    <mergeCell ref="A2:L2"/>
    <mergeCell ref="A3:L3"/>
    <mergeCell ref="C7:E7"/>
  </mergeCells>
  <printOptions/>
  <pageMargins left="0.42" right="0.35" top="1" bottom="0.97" header="0.51" footer="0.5"/>
  <pageSetup horizontalDpi="600" verticalDpi="600" orientation="portrait" r:id="rId2"/>
  <rowBreaks count="1" manualBreakCount="1">
    <brk id="3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</cp:lastModifiedBy>
  <dcterms:created xsi:type="dcterms:W3CDTF">2005-11-30T19:53:15Z</dcterms:created>
  <dcterms:modified xsi:type="dcterms:W3CDTF">2005-11-30T19:56:13Z</dcterms:modified>
  <cp:category/>
  <cp:version/>
  <cp:contentType/>
  <cp:contentStatus/>
</cp:coreProperties>
</file>