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<sst xmlns="http://schemas.openxmlformats.org/spreadsheetml/2006/main" count="67" uniqueCount="67">
  <si>
    <t xml:space="preserve">2022 YEAH! BUDGET  </t>
  </si>
  <si>
    <t xml:space="preserve">2022 Budget  </t>
  </si>
  <si>
    <t>REVENUE</t>
  </si>
  <si>
    <t>Operating Income - Donations - Corporate</t>
  </si>
  <si>
    <t>Operating Income - Donations - Individuals</t>
  </si>
  <si>
    <t xml:space="preserve">Operating Income - Donations - Board  </t>
  </si>
  <si>
    <t>Total Operating Income - Donations - Personal</t>
  </si>
  <si>
    <t>Operating Income - Donations - Fundraising Events</t>
  </si>
  <si>
    <t>Operating Income - Donations - Merchandise</t>
  </si>
  <si>
    <t xml:space="preserve">Total Operating Income - Donations  </t>
  </si>
  <si>
    <t xml:space="preserve">Operating Income - Grants Foundations </t>
  </si>
  <si>
    <t xml:space="preserve">Operating Income - Grants Federal </t>
  </si>
  <si>
    <t xml:space="preserve">Operating Income - Grants City  </t>
  </si>
  <si>
    <t xml:space="preserve">Operating Income - Grants State </t>
  </si>
  <si>
    <t>Operating Income - Grants State - SUPS</t>
  </si>
  <si>
    <t>Operating Income - Grants/Foundations Total</t>
  </si>
  <si>
    <t xml:space="preserve">Operating Income - Merchandise Store </t>
  </si>
  <si>
    <t xml:space="preserve">Total Non-Programming Support  </t>
  </si>
  <si>
    <t>Programming Income - Ladies Rock Camp Registration</t>
  </si>
  <si>
    <t xml:space="preserve">Programming Income - Ladies Rock Showcase </t>
  </si>
  <si>
    <t>Programming Income - Rock Block (N) Registration</t>
  </si>
  <si>
    <t>Programming Income - Rock Block (N)  Showcase</t>
  </si>
  <si>
    <t>Programming Income - TNTRC (N) Registration</t>
  </si>
  <si>
    <t>Programming Income - TNTRC (N) Showcase</t>
  </si>
  <si>
    <t xml:space="preserve">Total Programming Support  </t>
  </si>
  <si>
    <t>Total Revenue</t>
  </si>
  <si>
    <t>EXPENSES</t>
  </si>
  <si>
    <t>Operating Expenses - Executive Director Bonus</t>
  </si>
  <si>
    <t xml:space="preserve">Operating Expenses - Executive Director  </t>
  </si>
  <si>
    <t>Operating Expenses - Executive Director HSA</t>
  </si>
  <si>
    <t>Operating Expenses - Executive Director Quarterly Expenses / Reimbursements</t>
  </si>
  <si>
    <t xml:space="preserve">Total Operating Expenses - Executive Director   </t>
  </si>
  <si>
    <t>Operating Expenses - Staffing Bookkeeper</t>
  </si>
  <si>
    <t>Operating Expenses - Staffing Program Manager</t>
  </si>
  <si>
    <t>Operating Expenses - Staffing  Payroll Tax</t>
  </si>
  <si>
    <t>Operating Expenses - Merchant Fees</t>
  </si>
  <si>
    <t>Operating Expenses - CPA Accountant</t>
  </si>
  <si>
    <t>Operating Expenses - Fees/Membership</t>
  </si>
  <si>
    <t xml:space="preserve">Operating Expenses - Fundraising Events </t>
  </si>
  <si>
    <t>Operating Expenses - Gifts/Donations</t>
  </si>
  <si>
    <t>Operating Expenses - Grants &amp; Foundations</t>
  </si>
  <si>
    <t>Operating Expenses - Insurance</t>
  </si>
  <si>
    <t>Operating Expenses - Lawyer Services</t>
  </si>
  <si>
    <t>Operating Expenses - Marketing/Publicity</t>
  </si>
  <si>
    <t xml:space="preserve">Operating Expenses - Merchandise  </t>
  </si>
  <si>
    <t xml:space="preserve">Operating Expenses - Office Supplies </t>
  </si>
  <si>
    <t>Operating Expenses - Professional Development</t>
  </si>
  <si>
    <t>Operating Expenses - Storage</t>
  </si>
  <si>
    <t>Operating Expenses - Travel/Meal fees</t>
  </si>
  <si>
    <t>Operating Expenses - USPS/FedEx</t>
  </si>
  <si>
    <t>Total Operating Expenses</t>
  </si>
  <si>
    <t>Programming Expenses - Arts and Activism - Instructor</t>
  </si>
  <si>
    <t xml:space="preserve">Programming Expenses - Background checks </t>
  </si>
  <si>
    <t xml:space="preserve">Programming Expenses - Rock Block (N) Instructors  </t>
  </si>
  <si>
    <t>Programming Expenses - Rock Block (N) Facility Rental</t>
  </si>
  <si>
    <t>Programming Expenses - Rock Block Supplies</t>
  </si>
  <si>
    <t>Programming Expenses - TNTRC Instructors</t>
  </si>
  <si>
    <t>Programming Expenses - TNTRC Facility Expenses</t>
  </si>
  <si>
    <t>Programming Expenses - TNTRC Supplies</t>
  </si>
  <si>
    <t>Total Programing Expenses</t>
  </si>
  <si>
    <t>Total Expenditures</t>
  </si>
  <si>
    <t>Net Operating Revenue</t>
  </si>
  <si>
    <t>Other Revenue</t>
  </si>
  <si>
    <t xml:space="preserve">   Interest Earned</t>
  </si>
  <si>
    <t>Total Other Revenue</t>
  </si>
  <si>
    <t>Net Other Revenue</t>
  </si>
  <si>
    <t>Net Revenue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</si>
</sst>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0.0"/>
      <color rgb="FF000000"/>
      <name val="Arial"/>
      <scheme val="minor"/>
    </font>
    <font>
      <b/>
      <color theme="1"/>
      <name val="Century Gothic"/>
    </font>
    <font>
      <color theme="1"/>
      <name val="Century Gothic"/>
    </font>
    <font>
      <b/>
      <color rgb="FF2F2F2F"/>
      <name val="Century Gothic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shrinkToFit="0" wrapText="1"/>
    </xf>
    <xf borderId="1" fillId="2" fontId="1" numFmtId="164" xfId="0" applyAlignment="1" applyBorder="1" applyFont="1" applyNumberFormat="1">
      <alignment horizontal="right" shrinkToFit="0" vertical="bottom" wrapText="1"/>
    </xf>
    <xf borderId="1" fillId="3" fontId="1" numFmtId="164" xfId="0" applyAlignment="1" applyBorder="1" applyFill="1" applyFont="1" applyNumberFormat="1">
      <alignment shrinkToFit="0" vertical="bottom" wrapText="1"/>
    </xf>
    <xf borderId="1" fillId="2" fontId="2" numFmtId="164" xfId="0" applyAlignment="1" applyBorder="1" applyFont="1" applyNumberFormat="1">
      <alignment vertical="bottom"/>
    </xf>
    <xf borderId="1" fillId="2" fontId="2" numFmtId="164" xfId="0" applyAlignment="1" applyBorder="1" applyFont="1" applyNumberFormat="1">
      <alignment shrinkToFit="0" vertical="bottom" wrapText="1"/>
    </xf>
    <xf borderId="1" fillId="2" fontId="2" numFmtId="164" xfId="0" applyAlignment="1" applyBorder="1" applyFont="1" applyNumberFormat="1">
      <alignment horizontal="right" vertical="bottom"/>
    </xf>
    <xf borderId="1" fillId="0" fontId="1" numFmtId="164" xfId="0" applyAlignment="1" applyBorder="1" applyFont="1" applyNumberFormat="1">
      <alignment shrinkToFit="0" vertical="bottom" wrapText="1"/>
    </xf>
    <xf borderId="1" fillId="2" fontId="2" numFmtId="164" xfId="0" applyAlignment="1" applyBorder="1" applyFont="1" applyNumberFormat="1">
      <alignment horizontal="right" shrinkToFit="0" vertical="bottom" wrapText="1"/>
    </xf>
    <xf borderId="1" fillId="2" fontId="1" numFmtId="164" xfId="0" applyAlignment="1" applyBorder="1" applyFont="1" applyNumberFormat="1">
      <alignment shrinkToFit="0" vertical="bottom" wrapText="1"/>
    </xf>
    <xf borderId="1" fillId="0" fontId="3" numFmtId="164" xfId="0" applyAlignment="1" applyBorder="1" applyFont="1" applyNumberFormat="1">
      <alignment horizontal="right" shrinkToFit="0" vertical="bottom" wrapText="1"/>
    </xf>
    <xf borderId="1" fillId="2" fontId="1" numFmtId="164" xfId="0" applyAlignment="1" applyBorder="1" applyFont="1" applyNumberFormat="1">
      <alignment horizontal="right" vertical="bottom"/>
    </xf>
    <xf borderId="1" fillId="4" fontId="1" numFmtId="164" xfId="0" applyAlignment="1" applyBorder="1" applyFill="1" applyFont="1" applyNumberFormat="1">
      <alignment shrinkToFit="0" vertical="bottom" wrapText="1"/>
    </xf>
    <xf borderId="1" fillId="2" fontId="2" numFmtId="164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7.5"/>
  </cols>
  <sheetData>
    <row r="1">
      <c r="A1" s="1" t="s">
        <v>0</v>
      </c>
      <c r="B1" s="2" t="s">
        <v>1</v>
      </c>
    </row>
    <row r="2">
      <c r="A2" s="3" t="s">
        <v>2</v>
      </c>
      <c r="B2" s="4"/>
    </row>
    <row r="3">
      <c r="A3" s="5" t="s">
        <v>3</v>
      </c>
      <c r="B3" s="6">
        <v>4000.0</v>
      </c>
    </row>
    <row r="4">
      <c r="A4" s="5" t="s">
        <v>4</v>
      </c>
      <c r="B4" s="6">
        <v>15000.0</v>
      </c>
    </row>
    <row r="5">
      <c r="A5" s="5" t="s">
        <v>5</v>
      </c>
      <c r="B5" s="6">
        <v>3000.0</v>
      </c>
    </row>
    <row r="6">
      <c r="A6" s="7" t="s">
        <v>6</v>
      </c>
      <c r="B6" s="8">
        <f>SUM(B4:B5)</f>
        <v>18000</v>
      </c>
    </row>
    <row r="7">
      <c r="A7" s="5" t="s">
        <v>7</v>
      </c>
      <c r="B7" s="6">
        <v>2000.0</v>
      </c>
    </row>
    <row r="8">
      <c r="A8" s="5" t="s">
        <v>8</v>
      </c>
      <c r="B8" s="4"/>
    </row>
    <row r="9">
      <c r="A9" s="2" t="s">
        <v>9</v>
      </c>
      <c r="B9" s="6">
        <f>B8+B7+B6+B3</f>
        <v>24000</v>
      </c>
    </row>
    <row r="10">
      <c r="A10" s="5" t="s">
        <v>10</v>
      </c>
      <c r="B10" s="6">
        <v>20000.0</v>
      </c>
    </row>
    <row r="11">
      <c r="A11" s="5" t="s">
        <v>11</v>
      </c>
      <c r="B11" s="6">
        <v>13000.0</v>
      </c>
    </row>
    <row r="12">
      <c r="A12" s="5" t="s">
        <v>12</v>
      </c>
      <c r="B12" s="6">
        <v>10000.0</v>
      </c>
    </row>
    <row r="13">
      <c r="A13" s="5" t="s">
        <v>13</v>
      </c>
      <c r="B13" s="6">
        <v>23500.0</v>
      </c>
    </row>
    <row r="14">
      <c r="A14" s="5" t="s">
        <v>14</v>
      </c>
      <c r="B14" s="6">
        <v>20800.0</v>
      </c>
    </row>
    <row r="15">
      <c r="A15" s="9" t="s">
        <v>15</v>
      </c>
      <c r="B15" s="6">
        <f>sum(B10:B14)</f>
        <v>87300</v>
      </c>
    </row>
    <row r="16">
      <c r="A16" s="5" t="s">
        <v>16</v>
      </c>
      <c r="B16" s="6"/>
    </row>
    <row r="17">
      <c r="A17" s="10" t="s">
        <v>17</v>
      </c>
      <c r="B17" s="2">
        <f>B15+B9</f>
        <v>111300</v>
      </c>
    </row>
    <row r="18">
      <c r="A18" s="5" t="s">
        <v>18</v>
      </c>
      <c r="B18" s="6">
        <v>1890.0</v>
      </c>
    </row>
    <row r="19">
      <c r="A19" s="5" t="s">
        <v>19</v>
      </c>
      <c r="B19" s="6"/>
    </row>
    <row r="20">
      <c r="A20" s="4"/>
      <c r="B20" s="4"/>
    </row>
    <row r="21">
      <c r="A21" s="4" t="s">
        <v>20</v>
      </c>
      <c r="B21" s="6">
        <v>7000.0</v>
      </c>
    </row>
    <row r="22">
      <c r="A22" s="5" t="s">
        <v>21</v>
      </c>
      <c r="B22" s="4"/>
    </row>
    <row r="23">
      <c r="A23" s="4"/>
      <c r="B23" s="6"/>
    </row>
    <row r="24">
      <c r="A24" s="5" t="s">
        <v>22</v>
      </c>
      <c r="B24" s="6">
        <v>11000.0</v>
      </c>
    </row>
    <row r="25">
      <c r="A25" s="5" t="s">
        <v>23</v>
      </c>
      <c r="B25" s="4"/>
    </row>
    <row r="26">
      <c r="A26" s="11" t="s">
        <v>24</v>
      </c>
      <c r="B26" s="2">
        <f>SUM(B18:B24)</f>
        <v>19890</v>
      </c>
    </row>
    <row r="27">
      <c r="A27" s="2" t="s">
        <v>25</v>
      </c>
      <c r="B27" s="2">
        <f>B26+B17</f>
        <v>131190</v>
      </c>
    </row>
    <row r="28">
      <c r="A28" s="12" t="s">
        <v>26</v>
      </c>
      <c r="B28" s="4"/>
    </row>
    <row r="29">
      <c r="A29" s="5" t="s">
        <v>27</v>
      </c>
      <c r="B29" s="6">
        <v>1000.0</v>
      </c>
    </row>
    <row r="30">
      <c r="A30" s="5" t="s">
        <v>28</v>
      </c>
      <c r="B30" s="6">
        <v>51188.0</v>
      </c>
    </row>
    <row r="31">
      <c r="A31" s="5" t="s">
        <v>29</v>
      </c>
      <c r="B31" s="6">
        <v>7200.0</v>
      </c>
    </row>
    <row r="32">
      <c r="A32" s="5" t="s">
        <v>30</v>
      </c>
      <c r="B32" s="6">
        <v>2800.0</v>
      </c>
    </row>
    <row r="33">
      <c r="A33" s="2" t="s">
        <v>31</v>
      </c>
      <c r="B33" s="11">
        <f>SUM(B29:B32)</f>
        <v>62188</v>
      </c>
    </row>
    <row r="34">
      <c r="A34" s="4" t="s">
        <v>32</v>
      </c>
      <c r="B34" s="6">
        <v>3600.0</v>
      </c>
    </row>
    <row r="35">
      <c r="A35" s="4" t="s">
        <v>33</v>
      </c>
      <c r="B35" s="6">
        <v>30000.0</v>
      </c>
    </row>
    <row r="36">
      <c r="A36" s="5" t="s">
        <v>34</v>
      </c>
      <c r="B36" s="8">
        <v>6972.0</v>
      </c>
    </row>
    <row r="37">
      <c r="A37" s="5" t="s">
        <v>35</v>
      </c>
      <c r="B37" s="6">
        <v>2470.0</v>
      </c>
    </row>
    <row r="38">
      <c r="A38" s="5" t="s">
        <v>36</v>
      </c>
      <c r="B38" s="6">
        <v>3000.0</v>
      </c>
    </row>
    <row r="39">
      <c r="A39" s="5" t="s">
        <v>37</v>
      </c>
      <c r="B39" s="6">
        <v>1200.0</v>
      </c>
    </row>
    <row r="40">
      <c r="A40" s="5" t="s">
        <v>38</v>
      </c>
      <c r="B40" s="6"/>
    </row>
    <row r="41">
      <c r="A41" s="5" t="s">
        <v>39</v>
      </c>
      <c r="B41" s="6">
        <v>1000.0</v>
      </c>
    </row>
    <row r="42">
      <c r="A42" s="5" t="s">
        <v>40</v>
      </c>
      <c r="B42" s="6">
        <v>1500.0</v>
      </c>
    </row>
    <row r="43">
      <c r="A43" s="5" t="s">
        <v>41</v>
      </c>
      <c r="B43" s="6">
        <v>2000.0</v>
      </c>
    </row>
    <row r="44">
      <c r="A44" s="5" t="s">
        <v>42</v>
      </c>
      <c r="B44" s="6">
        <v>600.0</v>
      </c>
    </row>
    <row r="45">
      <c r="A45" s="5" t="s">
        <v>43</v>
      </c>
      <c r="B45" s="6">
        <v>500.0</v>
      </c>
    </row>
    <row r="46">
      <c r="A46" s="5" t="s">
        <v>44</v>
      </c>
      <c r="B46" s="6">
        <v>120.0</v>
      </c>
    </row>
    <row r="47">
      <c r="A47" s="5" t="s">
        <v>45</v>
      </c>
      <c r="B47" s="13">
        <v>2100.0</v>
      </c>
    </row>
    <row r="48">
      <c r="A48" s="5" t="s">
        <v>46</v>
      </c>
      <c r="B48" s="6">
        <v>200.0</v>
      </c>
    </row>
    <row r="49">
      <c r="A49" s="5" t="s">
        <v>47</v>
      </c>
      <c r="B49" s="6">
        <v>1510.0</v>
      </c>
    </row>
    <row r="50">
      <c r="A50" s="5" t="s">
        <v>48</v>
      </c>
      <c r="B50" s="6">
        <v>1750.0</v>
      </c>
    </row>
    <row r="51">
      <c r="A51" s="5" t="s">
        <v>49</v>
      </c>
      <c r="B51" s="6">
        <v>450.0</v>
      </c>
    </row>
    <row r="52">
      <c r="A52" s="2" t="s">
        <v>50</v>
      </c>
      <c r="B52" s="2">
        <f>SUM(B33:B51)</f>
        <v>121160</v>
      </c>
    </row>
    <row r="53">
      <c r="A53" s="5"/>
      <c r="B53" s="6"/>
    </row>
    <row r="54">
      <c r="A54" s="5" t="s">
        <v>51</v>
      </c>
      <c r="B54" s="6">
        <v>3321.75</v>
      </c>
    </row>
    <row r="55">
      <c r="A55" s="5" t="s">
        <v>52</v>
      </c>
      <c r="B55" s="6">
        <v>1500.0</v>
      </c>
    </row>
    <row r="56">
      <c r="A56" s="5" t="s">
        <v>53</v>
      </c>
      <c r="B56" s="6">
        <v>23500.0</v>
      </c>
    </row>
    <row r="57">
      <c r="A57" s="5" t="s">
        <v>54</v>
      </c>
      <c r="B57" s="8">
        <v>3500.0</v>
      </c>
    </row>
    <row r="58">
      <c r="A58" s="5" t="s">
        <v>55</v>
      </c>
      <c r="B58" s="6">
        <v>700.0</v>
      </c>
    </row>
    <row r="59">
      <c r="A59" s="4"/>
      <c r="B59" s="6"/>
    </row>
    <row r="60">
      <c r="A60" s="5" t="s">
        <v>56</v>
      </c>
      <c r="B60" s="6">
        <v>10000.0</v>
      </c>
    </row>
    <row r="61">
      <c r="A61" s="5" t="s">
        <v>57</v>
      </c>
      <c r="B61" s="6">
        <v>10500.0</v>
      </c>
    </row>
    <row r="62">
      <c r="A62" s="5" t="s">
        <v>58</v>
      </c>
      <c r="B62" s="6">
        <v>3000.0</v>
      </c>
    </row>
    <row r="63">
      <c r="A63" s="4"/>
      <c r="B63" s="6"/>
    </row>
    <row r="64">
      <c r="A64" s="14"/>
      <c r="B64" s="14"/>
    </row>
    <row r="65">
      <c r="A65" s="2" t="s">
        <v>59</v>
      </c>
      <c r="B65" s="2">
        <f>SUM(B54:B63)</f>
        <v>56021.75</v>
      </c>
    </row>
    <row r="66">
      <c r="A66" s="2" t="s">
        <v>60</v>
      </c>
      <c r="B66" s="11">
        <f>B65+B52</f>
        <v>177181.75</v>
      </c>
    </row>
    <row r="67">
      <c r="A67" s="4"/>
      <c r="B67" s="4"/>
    </row>
    <row r="68">
      <c r="A68" s="4" t="s">
        <v>61</v>
      </c>
      <c r="B68" s="11">
        <f>(B27-B66)</f>
        <v>-45991.75</v>
      </c>
    </row>
    <row r="69">
      <c r="A69" s="5" t="s">
        <v>62</v>
      </c>
      <c r="B69" s="6">
        <v>0.0</v>
      </c>
    </row>
    <row r="70">
      <c r="A70" s="5" t="s">
        <v>63</v>
      </c>
      <c r="B70" s="6">
        <v>0.0</v>
      </c>
    </row>
    <row r="71">
      <c r="A71" s="5" t="s">
        <v>64</v>
      </c>
      <c r="B71" s="6">
        <v>0.0</v>
      </c>
    </row>
    <row r="72">
      <c r="A72" s="5" t="s">
        <v>65</v>
      </c>
      <c r="B72" s="6">
        <v>0.0</v>
      </c>
    </row>
    <row r="73">
      <c r="A73" s="2" t="s">
        <v>66</v>
      </c>
      <c r="B73" s="11">
        <f>(B27-B66)</f>
        <v>-45991.75</v>
      </c>
    </row>
  </sheetData>
  <drawing r:id="rId1"/>
</worksheet>
</file>