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75" windowWidth="18390" windowHeight="11760"/>
  </bookViews>
  <sheets>
    <sheet name="CFMT Grant Budget" sheetId="1" r:id="rId1"/>
    <sheet name="Sheet1" sheetId="2" r:id="rId2"/>
  </sheets>
  <definedNames>
    <definedName name="_MailOriginal" localSheetId="0">'CFMT Grant Budget'!#REF!</definedName>
    <definedName name="_xlnm.Print_Area" localSheetId="0">'CFMT Grant Budget'!$B$1:$B$13</definedName>
  </definedNames>
  <calcPr calcId="145621" concurrentCalc="0"/>
</workbook>
</file>

<file path=xl/calcChain.xml><?xml version="1.0" encoding="utf-8"?>
<calcChain xmlns="http://schemas.openxmlformats.org/spreadsheetml/2006/main">
  <c r="C12" i="1" l="1"/>
  <c r="C29" i="1"/>
  <c r="C43" i="1"/>
  <c r="C44" i="1"/>
  <c r="C49" i="1"/>
  <c r="C47" i="1"/>
</calcChain>
</file>

<file path=xl/sharedStrings.xml><?xml version="1.0" encoding="utf-8"?>
<sst xmlns="http://schemas.openxmlformats.org/spreadsheetml/2006/main" count="49" uniqueCount="49">
  <si>
    <t>Revenues</t>
  </si>
  <si>
    <t>Public Donations</t>
  </si>
  <si>
    <t>Donations of consumable goods</t>
  </si>
  <si>
    <t>Expenses</t>
  </si>
  <si>
    <t>Insurance</t>
  </si>
  <si>
    <t>Yard treatments/prevention</t>
  </si>
  <si>
    <t>Total Operating Costs</t>
  </si>
  <si>
    <t>Total revenues</t>
  </si>
  <si>
    <t>Web Site/IT/PO Box</t>
  </si>
  <si>
    <t>Rent/Lease (utilities/taxes)</t>
  </si>
  <si>
    <t>Reserve (keep in bank)</t>
  </si>
  <si>
    <t>Assets (fixed/non-capitalization)</t>
  </si>
  <si>
    <t>HCW Budget</t>
  </si>
  <si>
    <t xml:space="preserve">  </t>
  </si>
  <si>
    <t xml:space="preserve">        Cyclosporine (eye drops) ($40 x 4 x 4/quarter) - $640</t>
  </si>
  <si>
    <t xml:space="preserve">        Mometamax (ear drops) ($40 x 4 x 2/quarter) - $320</t>
  </si>
  <si>
    <t xml:space="preserve">        Meds (Antibiotic, thyroid, drontal, MSM/Gluc, Capstar) - $720</t>
  </si>
  <si>
    <t xml:space="preserve">        Vaccinations (rabies 3 yr/distemper) - $725</t>
  </si>
  <si>
    <t>Personnel and salaries - HCW is all volunteer</t>
  </si>
  <si>
    <t xml:space="preserve">Program supplies/materiels/printing/fundraising </t>
  </si>
  <si>
    <t>Government Funding</t>
  </si>
  <si>
    <t>Additional sources - Adoption fees</t>
  </si>
  <si>
    <t xml:space="preserve">          Benificial Nematodes (Flea/tick/worms/flies/root aphids) - applied to HCW yards in Apr/Sep each year ($142 x 2 x shipping)</t>
  </si>
  <si>
    <t>Registration (annual)</t>
  </si>
  <si>
    <t>Paypal/Bank/ATM Fees</t>
  </si>
  <si>
    <t xml:space="preserve">Cleaning supplies </t>
  </si>
  <si>
    <t>Technology/equipment/maintnance (board member committed to computer/equipment requirement costs as needed)</t>
  </si>
  <si>
    <t>Wellness Program Nutrition (dry/canned foord)</t>
  </si>
  <si>
    <t>Program Costs</t>
  </si>
  <si>
    <t>Operating Costs</t>
  </si>
  <si>
    <t>Total expenses (Operating and Program costs)</t>
  </si>
  <si>
    <t>Total program costs</t>
  </si>
  <si>
    <t>HCW Budget - Revenue and Expenses</t>
  </si>
  <si>
    <t>Additional rescue dogs' requirements; year end needs;                       able to help more rescue dogs</t>
  </si>
  <si>
    <t xml:space="preserve">        Business Property Insurance annual </t>
  </si>
  <si>
    <t>Grants</t>
  </si>
  <si>
    <t xml:space="preserve">        Liability Insurance annual; Director's Insurance annual </t>
  </si>
  <si>
    <t xml:space="preserve">Fundraisers </t>
  </si>
  <si>
    <t>HCW 2022 Budget</t>
  </si>
  <si>
    <t>Wellness/Dietary restricted Nutrition Food Mixtures (Protein, vegetables, fruit)</t>
  </si>
  <si>
    <t>Total Wellness Well Being/Meds/Nutrition)</t>
  </si>
  <si>
    <t>Wellness/Well being/Meds</t>
  </si>
  <si>
    <t xml:space="preserve">Vet </t>
  </si>
  <si>
    <t>Dry (+ small amount canned) Food                                                                   Small breed (35 lbs)  5 bags - 4 weeks x 13 yr = $37/bag - $185/$2405                                                                   Specialty/allergies 2 bag - 6 weeks x 9  yr =$85/$765                                   Canned 1 case x 3 weeks x 18 yr = $20 x 18 yr/$360</t>
  </si>
  <si>
    <t xml:space="preserve">        DGP (joints/arthritis) ($266 for 12 bottles x 3) - $798</t>
  </si>
  <si>
    <t xml:space="preserve">        Preventive (Frontline, Heartworm) $1,800</t>
  </si>
  <si>
    <t xml:space="preserve">Total Vet/Wellness/WellBeing/Nutrition </t>
  </si>
  <si>
    <r>
      <rPr>
        <sz val="9"/>
        <color theme="9"/>
        <rFont val="Calibri"/>
        <family val="2"/>
        <scheme val="minor"/>
      </rPr>
      <t xml:space="preserve">RESTRICTED FUNDS FROM 2020 REVENUES HELD IN ACCOUNT FOR:  CFMT SANCTUARY GRANT ($2,670) and REQUIRED/BOARD APPROVED DOG ROOM MODIFICATIONS ($7,500).   CFMT SANCTUARY GRANT FUNDS SPENT JUNE 2021; REQUIRED DOG ROOM MODIFICATIONS FUNDS PENDING WORK COMPLETION.                     </t>
    </r>
    <r>
      <rPr>
        <sz val="9"/>
        <rFont val="Calibri"/>
        <family val="2"/>
        <scheme val="minor"/>
      </rPr>
      <t xml:space="preserve">                                                                  NOTE:  Donations to, and fundraising for, HCW are used to meet every day and projected program requirements for the rescue.  When possible, HCW applies for available grants.  Operating costs, vet and associated medication costs, food costs, and dog facility improvements are based on historical data (last 5 years).                                                                                                                                  </t>
    </r>
  </si>
  <si>
    <t>2022 Budget Heaven Can Wait Animal Rescue and Sanctuary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</si>
</sst>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14" x14ac:knownFonts="1">
    <font>
      <sz val="10"/>
      <name val="Arial"/>
    </font>
    <font>
      <sz val="8"/>
      <name val="Arial"/>
      <family val="2"/>
    </font>
    <font>
      <sz val="10"/>
      <color indexed="63"/>
      <name val="Tahoma"/>
      <family val="2"/>
    </font>
    <font>
      <b/>
      <sz val="10"/>
      <color indexed="63"/>
      <name val="Tahoma"/>
      <family val="2"/>
    </font>
    <font>
      <b/>
      <sz val="20"/>
      <color indexed="63"/>
      <name val="Tahoma"/>
      <family val="2"/>
    </font>
    <font>
      <sz val="10"/>
      <color indexed="63"/>
      <name val="Calibri"/>
      <family val="2"/>
      <scheme val="minor"/>
    </font>
    <font>
      <sz val="10"/>
      <name val="Calibri"/>
      <family val="2"/>
      <scheme val="minor"/>
    </font>
    <font>
      <b/>
      <sz val="10"/>
      <color indexed="63"/>
      <name val="Calibri"/>
      <family val="2"/>
      <scheme val="minor"/>
    </font>
    <font>
      <b/>
      <sz val="12"/>
      <color indexed="63"/>
      <name val="Calibri"/>
      <family val="2"/>
      <scheme val="minor"/>
    </font>
    <font>
      <b/>
      <sz val="16"/>
      <color indexed="63"/>
      <name val="Tahoma"/>
      <family val="2"/>
    </font>
    <font>
      <sz val="9"/>
      <color indexed="63"/>
      <name val="Calibri"/>
      <family val="2"/>
      <scheme val="minor"/>
    </font>
    <font>
      <sz val="9"/>
      <name val="Calibri"/>
      <family val="2"/>
      <scheme val="minor"/>
    </font>
    <font>
      <sz val="10"/>
      <color rgb="FF7030A0"/>
      <name val="Calibri"/>
      <family val="2"/>
      <scheme val="minor"/>
    </font>
    <font>
      <sz val="9"/>
      <color theme="9"/>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0">
    <xf numFmtId="0" fontId="0" fillId="0" borderId="0" xfId="0"/>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xf>
    <xf numFmtId="0" fontId="3" fillId="0" borderId="0" xfId="0" applyFont="1" applyBorder="1" applyAlignment="1">
      <alignment horizontal="left" vertical="center"/>
    </xf>
    <xf numFmtId="44" fontId="2" fillId="0" borderId="0" xfId="0" applyNumberFormat="1" applyFont="1" applyBorder="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left" vertical="center" readingOrder="1"/>
    </xf>
    <xf numFmtId="0" fontId="2" fillId="0" borderId="0" xfId="0" applyFont="1" applyAlignment="1">
      <alignment horizontal="left" vertical="center" readingOrder="1"/>
    </xf>
    <xf numFmtId="0" fontId="2" fillId="5" borderId="0" xfId="0" applyFont="1" applyFill="1" applyBorder="1" applyAlignment="1">
      <alignment horizontal="left" vertical="center"/>
    </xf>
    <xf numFmtId="0" fontId="2" fillId="5" borderId="0" xfId="0" applyFont="1" applyFill="1" applyAlignment="1">
      <alignment horizontal="left" vertical="center"/>
    </xf>
    <xf numFmtId="0" fontId="7" fillId="4" borderId="1" xfId="0" applyFont="1" applyFill="1" applyBorder="1" applyAlignment="1">
      <alignment horizontal="center" vertical="center"/>
    </xf>
    <xf numFmtId="0" fontId="2" fillId="4" borderId="0" xfId="0" applyFont="1" applyFill="1" applyAlignment="1">
      <alignment horizontal="left" vertical="center"/>
    </xf>
    <xf numFmtId="0" fontId="5" fillId="4" borderId="1" xfId="0" applyFont="1" applyFill="1" applyBorder="1" applyAlignment="1">
      <alignment horizontal="left" vertical="center"/>
    </xf>
    <xf numFmtId="0" fontId="5" fillId="4" borderId="1"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44" fontId="5" fillId="4" borderId="1" xfId="0" applyNumberFormat="1" applyFont="1" applyFill="1" applyBorder="1" applyAlignment="1">
      <alignment horizontal="left" vertical="justify" wrapText="1"/>
    </xf>
    <xf numFmtId="15" fontId="5" fillId="4" borderId="1" xfId="0" applyNumberFormat="1" applyFont="1" applyFill="1" applyBorder="1" applyAlignment="1">
      <alignment vertical="center" wrapText="1"/>
    </xf>
    <xf numFmtId="0" fontId="5" fillId="4" borderId="1" xfId="0" applyFont="1" applyFill="1" applyBorder="1" applyAlignment="1">
      <alignment horizontal="center" vertical="center"/>
    </xf>
    <xf numFmtId="164" fontId="5" fillId="4" borderId="1" xfId="0" applyNumberFormat="1" applyFont="1" applyFill="1" applyBorder="1" applyAlignment="1">
      <alignment horizontal="center" vertical="center"/>
    </xf>
    <xf numFmtId="15" fontId="5" fillId="4" borderId="1" xfId="0" applyNumberFormat="1" applyFont="1" applyFill="1" applyBorder="1" applyAlignment="1">
      <alignment horizontal="left" vertical="center" wrapText="1"/>
    </xf>
    <xf numFmtId="164" fontId="5"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xf>
    <xf numFmtId="0" fontId="5" fillId="6"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5" fillId="9" borderId="1"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xf>
    <xf numFmtId="0" fontId="2" fillId="4" borderId="0" xfId="0" applyFont="1" applyFill="1" applyBorder="1" applyAlignment="1">
      <alignment horizontal="left" vertical="center"/>
    </xf>
    <xf numFmtId="0" fontId="7" fillId="4" borderId="1" xfId="0" applyFont="1" applyFill="1" applyBorder="1" applyAlignment="1">
      <alignment vertical="center" wrapText="1"/>
    </xf>
    <xf numFmtId="0" fontId="5" fillId="4" borderId="1" xfId="0" applyFont="1" applyFill="1" applyBorder="1" applyAlignment="1">
      <alignment vertical="center" wrapText="1"/>
    </xf>
    <xf numFmtId="15" fontId="5" fillId="6" borderId="1" xfId="0" applyNumberFormat="1" applyFont="1" applyFill="1" applyBorder="1" applyAlignment="1">
      <alignment vertical="center" wrapText="1"/>
    </xf>
    <xf numFmtId="164" fontId="6" fillId="9" borderId="1" xfId="0" applyNumberFormat="1" applyFont="1" applyFill="1" applyBorder="1" applyAlignment="1">
      <alignment horizontal="center" vertical="center"/>
    </xf>
    <xf numFmtId="0" fontId="7" fillId="8" borderId="1" xfId="0" applyFont="1" applyFill="1" applyBorder="1" applyAlignment="1">
      <alignment vertical="center" wrapText="1"/>
    </xf>
    <xf numFmtId="0" fontId="7" fillId="8" borderId="1" xfId="0" applyFont="1" applyFill="1" applyBorder="1" applyAlignment="1">
      <alignment horizontal="center" vertical="center"/>
    </xf>
    <xf numFmtId="44" fontId="5" fillId="2" borderId="1" xfId="0" applyNumberFormat="1" applyFont="1" applyFill="1" applyBorder="1" applyAlignment="1">
      <alignment horizontal="left" vertical="justify" wrapText="1"/>
    </xf>
    <xf numFmtId="164" fontId="5" fillId="2" borderId="1" xfId="0" applyNumberFormat="1" applyFont="1" applyFill="1" applyBorder="1" applyAlignment="1">
      <alignment horizontal="center" vertical="center"/>
    </xf>
    <xf numFmtId="15" fontId="5" fillId="2" borderId="1" xfId="0" applyNumberFormat="1" applyFont="1" applyFill="1" applyBorder="1" applyAlignment="1">
      <alignment vertical="center" wrapText="1"/>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15" fontId="6" fillId="4" borderId="1" xfId="0" applyNumberFormat="1" applyFont="1" applyFill="1" applyBorder="1" applyAlignment="1">
      <alignment vertical="center" wrapText="1"/>
    </xf>
    <xf numFmtId="0" fontId="10" fillId="0" borderId="0" xfId="0" applyFont="1" applyBorder="1" applyAlignment="1">
      <alignment horizontal="left" vertical="center" wrapText="1"/>
    </xf>
    <xf numFmtId="164" fontId="10" fillId="3" borderId="1" xfId="0" applyNumberFormat="1" applyFont="1" applyFill="1" applyBorder="1" applyAlignment="1">
      <alignment horizontal="center" vertical="center" wrapText="1"/>
    </xf>
    <xf numFmtId="0" fontId="10" fillId="0" borderId="0" xfId="0" applyFont="1" applyAlignment="1">
      <alignment horizontal="left" vertical="center" wrapText="1"/>
    </xf>
    <xf numFmtId="0" fontId="11" fillId="0" borderId="1" xfId="0" applyFont="1" applyBorder="1" applyAlignment="1">
      <alignment wrapText="1"/>
    </xf>
    <xf numFmtId="15" fontId="5" fillId="11" borderId="1" xfId="0" applyNumberFormat="1" applyFont="1" applyFill="1" applyBorder="1" applyAlignment="1">
      <alignment vertical="center" wrapText="1"/>
    </xf>
    <xf numFmtId="164" fontId="5" fillId="11" borderId="1" xfId="0" applyNumberFormat="1" applyFont="1" applyFill="1" applyBorder="1" applyAlignment="1">
      <alignment horizontal="center" vertical="center"/>
    </xf>
    <xf numFmtId="0" fontId="5" fillId="11" borderId="1" xfId="0" applyFont="1" applyFill="1" applyBorder="1" applyAlignment="1">
      <alignment horizontal="left" vertical="center" wrapText="1"/>
    </xf>
    <xf numFmtId="164" fontId="6" fillId="11" borderId="1" xfId="0" applyNumberFormat="1" applyFont="1" applyFill="1" applyBorder="1" applyAlignment="1">
      <alignment horizontal="center" vertical="center"/>
    </xf>
    <xf numFmtId="15" fontId="7" fillId="6" borderId="1" xfId="0" applyNumberFormat="1" applyFont="1" applyFill="1" applyBorder="1" applyAlignment="1">
      <alignment vertical="center" wrapText="1"/>
    </xf>
    <xf numFmtId="0" fontId="12" fillId="4" borderId="1" xfId="0" applyFont="1" applyFill="1" applyBorder="1" applyAlignment="1">
      <alignment vertical="center" wrapText="1"/>
    </xf>
    <xf numFmtId="8" fontId="12" fillId="4" borderId="1" xfId="0" applyNumberFormat="1" applyFont="1" applyFill="1" applyBorder="1" applyAlignment="1">
      <alignment horizontal="center" vertical="center"/>
    </xf>
    <xf numFmtId="0" fontId="9" fillId="0" borderId="0" xfId="0" applyFont="1" applyBorder="1" applyAlignment="1">
      <alignment horizontal="left" vertical="center" wrapText="1"/>
    </xf>
    <xf numFmtId="0" fontId="8" fillId="7" borderId="1" xfId="0" applyFont="1" applyFill="1" applyBorder="1" applyAlignment="1">
      <alignment horizontal="center" vertical="center" wrapText="1" readingOrder="1"/>
    </xf>
    <xf numFmtId="0" fontId="8" fillId="10" borderId="1" xfId="0" applyFont="1" applyFill="1" applyBorder="1" applyAlignment="1">
      <alignment horizontal="center" vertical="center" wrapText="1" readingOrder="1"/>
    </xf>
    <xf numFmtId="0" fontId="2" fillId="7" borderId="0" xfId="0" applyFont="1" applyFill="1" applyAlignment="1">
      <alignment horizontal="left" vertical="center" readingOrder="1"/>
    </xf>
    <xf numFmtId="0" fontId="9" fillId="0" borderId="0" xfId="0" applyFont="1" applyBorder="1" applyAlignment="1">
      <alignment horizontal="left" vertical="center" wrapText="1"/>
    </xf>
    <xf numFmtId="0" fontId="4"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5D719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D8DDE8"/>
      <rgbColor rgb="00969696"/>
      <rgbColor rgb="00003366"/>
      <rgbColor rgb="00339966"/>
      <rgbColor rgb="00003300"/>
      <rgbColor rgb="00333300"/>
      <rgbColor rgb="00993300"/>
      <rgbColor rgb="00FCF4E6"/>
      <rgbColor rgb="00333399"/>
      <rgbColor rgb="00333333"/>
    </indexedColors>
    <mruColors>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4"/>
    <pageSetUpPr fitToPage="1"/>
  </sheetPr>
  <dimension ref="A1:C57"/>
  <sheetViews>
    <sheetView showGridLines="0" tabSelected="1" zoomScale="90" zoomScaleNormal="100" workbookViewId="0">
      <selection activeCell="H16" sqref="H16"/>
    </sheetView>
  </sheetViews>
  <sheetFormatPr defaultColWidth="9.140625" defaultRowHeight="12.75" x14ac:dyDescent="0.2"/>
  <cols>
    <col min="1" max="1" width="1.7109375" style="4" customWidth="1"/>
    <col min="2" max="2" width="57.140625" style="3" customWidth="1"/>
    <col min="3" max="3" width="15.5703125" style="2" customWidth="1"/>
    <col min="4" max="16384" width="9.140625" style="2"/>
  </cols>
  <sheetData>
    <row r="1" spans="1:3" s="1" customFormat="1" x14ac:dyDescent="0.2">
      <c r="A1" s="5"/>
      <c r="B1" s="58" t="s">
        <v>48</v>
      </c>
    </row>
    <row r="2" spans="1:3" x14ac:dyDescent="0.2">
      <c r="B2" s="59"/>
    </row>
    <row r="3" spans="1:3" x14ac:dyDescent="0.2">
      <c r="B3" s="59"/>
    </row>
    <row r="4" spans="1:3" s="10" customFormat="1" ht="12.75" customHeight="1" x14ac:dyDescent="0.2">
      <c r="A4" s="9"/>
      <c r="B4" s="55" t="s">
        <v>32</v>
      </c>
      <c r="C4" s="57"/>
    </row>
    <row r="5" spans="1:3" s="8" customFormat="1" ht="24.95" customHeight="1" x14ac:dyDescent="0.2">
      <c r="A5" s="6"/>
      <c r="B5" s="35" t="s">
        <v>0</v>
      </c>
      <c r="C5" s="36" t="s">
        <v>38</v>
      </c>
    </row>
    <row r="6" spans="1:3" x14ac:dyDescent="0.2">
      <c r="A6" s="7"/>
      <c r="B6" s="19" t="s">
        <v>1</v>
      </c>
      <c r="C6" s="22">
        <v>24500</v>
      </c>
    </row>
    <row r="7" spans="1:3" ht="14.1" customHeight="1" x14ac:dyDescent="0.2">
      <c r="A7" s="7"/>
      <c r="B7" s="20" t="s">
        <v>2</v>
      </c>
      <c r="C7" s="22">
        <v>6000</v>
      </c>
    </row>
    <row r="8" spans="1:3" ht="14.1" customHeight="1" x14ac:dyDescent="0.2">
      <c r="A8" s="7"/>
      <c r="B8" s="20" t="s">
        <v>20</v>
      </c>
      <c r="C8" s="22">
        <v>0</v>
      </c>
    </row>
    <row r="9" spans="1:3" x14ac:dyDescent="0.2">
      <c r="A9" s="7"/>
      <c r="B9" s="20" t="s">
        <v>37</v>
      </c>
      <c r="C9" s="22">
        <v>5000</v>
      </c>
    </row>
    <row r="10" spans="1:3" x14ac:dyDescent="0.2">
      <c r="A10" s="7"/>
      <c r="B10" s="20" t="s">
        <v>35</v>
      </c>
      <c r="C10" s="22">
        <v>4000</v>
      </c>
    </row>
    <row r="11" spans="1:3" x14ac:dyDescent="0.2">
      <c r="A11" s="7"/>
      <c r="B11" s="20" t="s">
        <v>21</v>
      </c>
      <c r="C11" s="22">
        <v>3000</v>
      </c>
    </row>
    <row r="12" spans="1:3" x14ac:dyDescent="0.2">
      <c r="B12" s="27" t="s">
        <v>7</v>
      </c>
      <c r="C12" s="34">
        <f>SUM(C6:C11)</f>
        <v>42500</v>
      </c>
    </row>
    <row r="13" spans="1:3" s="10" customFormat="1" ht="15.75" x14ac:dyDescent="0.2">
      <c r="A13" s="9"/>
      <c r="B13" s="56"/>
    </row>
    <row r="14" spans="1:3" s="12" customFormat="1" x14ac:dyDescent="0.2">
      <c r="A14" s="11"/>
      <c r="B14" s="35" t="s">
        <v>3</v>
      </c>
      <c r="C14" s="36" t="s">
        <v>12</v>
      </c>
    </row>
    <row r="15" spans="1:3" s="12" customFormat="1" x14ac:dyDescent="0.2">
      <c r="A15" s="11"/>
      <c r="B15" s="31" t="s">
        <v>29</v>
      </c>
      <c r="C15" s="13"/>
    </row>
    <row r="16" spans="1:3" x14ac:dyDescent="0.2">
      <c r="B16" s="23" t="s">
        <v>9</v>
      </c>
      <c r="C16" s="22">
        <v>3500</v>
      </c>
    </row>
    <row r="17" spans="1:3" x14ac:dyDescent="0.2">
      <c r="B17" s="23" t="s">
        <v>23</v>
      </c>
      <c r="C17" s="22">
        <v>170</v>
      </c>
    </row>
    <row r="18" spans="1:3" x14ac:dyDescent="0.2">
      <c r="B18" s="23" t="s">
        <v>8</v>
      </c>
      <c r="C18" s="22">
        <v>450</v>
      </c>
    </row>
    <row r="19" spans="1:3" x14ac:dyDescent="0.2">
      <c r="B19" s="16" t="s">
        <v>24</v>
      </c>
      <c r="C19" s="25">
        <v>450</v>
      </c>
    </row>
    <row r="20" spans="1:3" x14ac:dyDescent="0.2">
      <c r="B20" s="15" t="s">
        <v>4</v>
      </c>
      <c r="C20" s="25">
        <v>2000</v>
      </c>
    </row>
    <row r="21" spans="1:3" x14ac:dyDescent="0.2">
      <c r="B21" s="40" t="s">
        <v>36</v>
      </c>
      <c r="C21" s="25"/>
    </row>
    <row r="22" spans="1:3" x14ac:dyDescent="0.2">
      <c r="B22" s="40" t="s">
        <v>34</v>
      </c>
      <c r="C22" s="25"/>
    </row>
    <row r="23" spans="1:3" x14ac:dyDescent="0.2">
      <c r="B23" s="41" t="s">
        <v>5</v>
      </c>
      <c r="C23" s="22">
        <v>500</v>
      </c>
    </row>
    <row r="24" spans="1:3" ht="25.5" x14ac:dyDescent="0.2">
      <c r="B24" s="41" t="s">
        <v>22</v>
      </c>
      <c r="C24" s="22"/>
    </row>
    <row r="25" spans="1:3" x14ac:dyDescent="0.2">
      <c r="B25" s="16" t="s">
        <v>19</v>
      </c>
      <c r="C25" s="24">
        <v>200</v>
      </c>
    </row>
    <row r="26" spans="1:3" x14ac:dyDescent="0.2">
      <c r="B26" s="40" t="s">
        <v>25</v>
      </c>
      <c r="C26" s="25">
        <v>200</v>
      </c>
    </row>
    <row r="27" spans="1:3" x14ac:dyDescent="0.2">
      <c r="B27" s="16" t="s">
        <v>18</v>
      </c>
      <c r="C27" s="24">
        <v>0</v>
      </c>
    </row>
    <row r="28" spans="1:3" ht="25.5" x14ac:dyDescent="0.2">
      <c r="B28" s="16" t="s">
        <v>26</v>
      </c>
      <c r="C28" s="24">
        <v>500</v>
      </c>
    </row>
    <row r="29" spans="1:3" x14ac:dyDescent="0.2">
      <c r="B29" s="26" t="s">
        <v>6</v>
      </c>
      <c r="C29" s="29">
        <f>SUM(C16:C28)</f>
        <v>7970</v>
      </c>
    </row>
    <row r="30" spans="1:3" s="14" customFormat="1" x14ac:dyDescent="0.2">
      <c r="A30" s="30"/>
      <c r="B30" s="32"/>
      <c r="C30" s="21"/>
    </row>
    <row r="31" spans="1:3" s="14" customFormat="1" x14ac:dyDescent="0.2">
      <c r="A31" s="30"/>
      <c r="B31" s="51" t="s">
        <v>28</v>
      </c>
      <c r="C31" s="22"/>
    </row>
    <row r="32" spans="1:3" s="14" customFormat="1" x14ac:dyDescent="0.2">
      <c r="A32" s="30"/>
      <c r="B32" s="39" t="s">
        <v>42</v>
      </c>
      <c r="C32" s="38">
        <v>22000</v>
      </c>
    </row>
    <row r="33" spans="1:3" s="14" customFormat="1" x14ac:dyDescent="0.2">
      <c r="A33" s="30" t="s">
        <v>13</v>
      </c>
      <c r="B33" s="47" t="s">
        <v>41</v>
      </c>
      <c r="C33" s="50">
        <v>5003</v>
      </c>
    </row>
    <row r="34" spans="1:3" s="14" customFormat="1" x14ac:dyDescent="0.2">
      <c r="A34" s="30"/>
      <c r="B34" s="20" t="s">
        <v>44</v>
      </c>
      <c r="C34" s="25"/>
    </row>
    <row r="35" spans="1:3" s="14" customFormat="1" x14ac:dyDescent="0.2">
      <c r="A35" s="30"/>
      <c r="B35" s="42" t="s">
        <v>14</v>
      </c>
      <c r="C35" s="25"/>
    </row>
    <row r="36" spans="1:3" s="14" customFormat="1" x14ac:dyDescent="0.2">
      <c r="A36" s="30"/>
      <c r="B36" s="20" t="s">
        <v>15</v>
      </c>
      <c r="C36" s="25"/>
    </row>
    <row r="37" spans="1:3" s="14" customFormat="1" x14ac:dyDescent="0.2">
      <c r="A37" s="30"/>
      <c r="B37" s="20" t="s">
        <v>16</v>
      </c>
      <c r="C37" s="22"/>
    </row>
    <row r="38" spans="1:3" s="14" customFormat="1" x14ac:dyDescent="0.2">
      <c r="A38" s="30"/>
      <c r="B38" s="20" t="s">
        <v>45</v>
      </c>
      <c r="C38" s="22"/>
    </row>
    <row r="39" spans="1:3" s="14" customFormat="1" x14ac:dyDescent="0.2">
      <c r="A39" s="30"/>
      <c r="B39" s="20" t="s">
        <v>17</v>
      </c>
      <c r="C39" s="22"/>
    </row>
    <row r="40" spans="1:3" s="14" customFormat="1" x14ac:dyDescent="0.2">
      <c r="A40" s="30"/>
      <c r="B40" s="49" t="s">
        <v>27</v>
      </c>
      <c r="C40" s="50">
        <v>3600</v>
      </c>
    </row>
    <row r="41" spans="1:3" ht="80.099999999999994" customHeight="1" x14ac:dyDescent="0.2">
      <c r="B41" s="16" t="s">
        <v>43</v>
      </c>
      <c r="C41" s="22"/>
    </row>
    <row r="42" spans="1:3" ht="26.1" customHeight="1" x14ac:dyDescent="0.2">
      <c r="B42" s="49" t="s">
        <v>39</v>
      </c>
      <c r="C42" s="48">
        <v>3000</v>
      </c>
    </row>
    <row r="43" spans="1:3" s="14" customFormat="1" x14ac:dyDescent="0.2">
      <c r="A43" s="30"/>
      <c r="B43" s="47" t="s">
        <v>40</v>
      </c>
      <c r="C43" s="48">
        <f>SUM(C33:C42)</f>
        <v>11603</v>
      </c>
    </row>
    <row r="44" spans="1:3" s="14" customFormat="1" x14ac:dyDescent="0.2">
      <c r="A44" s="30"/>
      <c r="B44" s="33" t="s">
        <v>46</v>
      </c>
      <c r="C44" s="29">
        <f>SUM(C32+C43)</f>
        <v>33603</v>
      </c>
    </row>
    <row r="45" spans="1:3" x14ac:dyDescent="0.2">
      <c r="B45" s="16"/>
      <c r="C45" s="24"/>
    </row>
    <row r="46" spans="1:3" ht="27.95" customHeight="1" x14ac:dyDescent="0.2">
      <c r="B46" s="16" t="s">
        <v>33</v>
      </c>
      <c r="C46" s="22">
        <v>500</v>
      </c>
    </row>
    <row r="47" spans="1:3" ht="12.95" customHeight="1" x14ac:dyDescent="0.2">
      <c r="B47" s="26" t="s">
        <v>31</v>
      </c>
      <c r="C47" s="29">
        <f>SUM(C32+C43)</f>
        <v>33603</v>
      </c>
    </row>
    <row r="48" spans="1:3" x14ac:dyDescent="0.2">
      <c r="B48" s="16"/>
      <c r="C48" s="22"/>
    </row>
    <row r="49" spans="1:3" x14ac:dyDescent="0.2">
      <c r="B49" s="27" t="s">
        <v>30</v>
      </c>
      <c r="C49" s="28">
        <f>SUM(C29+C44+C46)</f>
        <v>42073</v>
      </c>
    </row>
    <row r="50" spans="1:3" x14ac:dyDescent="0.2">
      <c r="B50" s="52"/>
      <c r="C50" s="53"/>
    </row>
    <row r="51" spans="1:3" x14ac:dyDescent="0.2">
      <c r="B51" s="37" t="s">
        <v>10</v>
      </c>
      <c r="C51" s="38">
        <v>10000</v>
      </c>
    </row>
    <row r="52" spans="1:3" x14ac:dyDescent="0.2">
      <c r="B52" s="39" t="s">
        <v>11</v>
      </c>
      <c r="C52" s="38">
        <v>350</v>
      </c>
    </row>
    <row r="53" spans="1:3" s="45" customFormat="1" ht="110.1" customHeight="1" x14ac:dyDescent="0.2">
      <c r="A53" s="43"/>
      <c r="B53" s="46" t="s">
        <v>47</v>
      </c>
      <c r="C53" s="44"/>
    </row>
    <row r="54" spans="1:3" x14ac:dyDescent="0.2">
      <c r="B54" s="17"/>
      <c r="C54" s="18"/>
    </row>
    <row r="55" spans="1:3" x14ac:dyDescent="0.2">
      <c r="B55" s="17"/>
      <c r="C55" s="18"/>
    </row>
    <row r="56" spans="1:3" x14ac:dyDescent="0.2">
      <c r="B56" s="17"/>
      <c r="C56" s="18"/>
    </row>
    <row r="57" spans="1:3" ht="19.5" x14ac:dyDescent="0.2">
      <c r="B57" s="54"/>
    </row>
  </sheetData>
  <mergeCells count="1">
    <mergeCell ref="B1:B3"/>
  </mergeCells>
  <phoneticPr fontId="1" type="noConversion"/>
  <printOptions horizontalCentered="1"/>
  <pageMargins left="0.75" right="0.75" top="1" bottom="1" header="0.5" footer="0.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CFMT Grant Budget</vt:lpstr>
      <vt:lpstr>Sheet1</vt:lpstr>
      <vt:lpstr>'CFMT Grant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Plan: Bi-Weekly</dc:title>
  <dc:subject>Budget</dc:subject>
  <dc:creator>Cain, Kelly A CTR USAF AFMC 850 ELSG/NI</dc:creator>
  <cp:keywords>Budget</cp:keywords>
  <cp:lastModifiedBy>Kelly Cain</cp:lastModifiedBy>
  <cp:lastPrinted>2021-08-02T20:52:17Z</cp:lastPrinted>
  <dcterms:created xsi:type="dcterms:W3CDTF">2002-11-14T18:47:55Z</dcterms:created>
  <dcterms:modified xsi:type="dcterms:W3CDTF">2022-04-25T17:54:13Z</dcterms:modified>
  <cp:category>Budgets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TC300007261033</vt:lpwstr>
  </property>
</Properties>
</file>