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ealthineersnam-my.sharepoint.com/personal/Michelle_Craine_healthineersm365_com/Documents/Documents/"/>
    </mc:Choice>
  </mc:AlternateContent>
  <xr:revisionPtr revIDLastSave="0" documentId="8_{D79957A2-7A31-4C38-9CE8-5C47BE03EE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PN" sheetId="1" r:id="rId1"/>
    <sheet name="Music" sheetId="2" r:id="rId2"/>
    <sheet name="Theater" sheetId="3" r:id="rId3"/>
    <sheet name="Visual Ar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1n01Zjc3SeaYHTPJxkAHDWQkc+A=="/>
    </ext>
  </extLst>
</workbook>
</file>

<file path=xl/calcChain.xml><?xml version="1.0" encoding="utf-8"?>
<calcChain xmlns="http://schemas.openxmlformats.org/spreadsheetml/2006/main">
  <c r="E34" i="4" l="1"/>
  <c r="E27" i="4"/>
  <c r="E21" i="4"/>
  <c r="E10" i="4"/>
  <c r="C11" i="1" s="1"/>
  <c r="D20" i="3"/>
  <c r="D16" i="3"/>
  <c r="D21" i="3" s="1"/>
  <c r="C22" i="1" s="1"/>
  <c r="D7" i="3"/>
  <c r="D21" i="2"/>
  <c r="D22" i="2" s="1"/>
  <c r="D14" i="2"/>
  <c r="D8" i="2"/>
  <c r="C9" i="1"/>
  <c r="C21" i="1" l="1"/>
  <c r="D24" i="2"/>
  <c r="D23" i="3"/>
  <c r="C10" i="1"/>
  <c r="D12" i="1" s="1"/>
  <c r="D25" i="1" s="1"/>
  <c r="E35" i="4"/>
  <c r="C23" i="1" s="1"/>
  <c r="E37" i="4" l="1"/>
  <c r="D24" i="1"/>
  <c r="D26" i="1" s="1"/>
  <c r="D27" i="1" s="1"/>
</calcChain>
</file>

<file path=xl/sharedStrings.xml><?xml version="1.0" encoding="utf-8"?>
<sst xmlns="http://schemas.openxmlformats.org/spreadsheetml/2006/main" count="140" uniqueCount="98">
  <si>
    <t>Proposed Budget for Creative Parks Nashville 2022-23</t>
  </si>
  <si>
    <t>Current Cash</t>
  </si>
  <si>
    <t xml:space="preserve">Revenue </t>
  </si>
  <si>
    <t>Starry Night</t>
  </si>
  <si>
    <t xml:space="preserve"> </t>
  </si>
  <si>
    <t>Giving Matters</t>
  </si>
  <si>
    <t>Big Pay Back</t>
  </si>
  <si>
    <t>Big Band Dance Donations</t>
  </si>
  <si>
    <t>Divions Income</t>
  </si>
  <si>
    <t>Music Programs</t>
  </si>
  <si>
    <t>Theater Programs</t>
  </si>
  <si>
    <t>Visual Arts Programs</t>
  </si>
  <si>
    <t>Total revenue</t>
  </si>
  <si>
    <t>TOTAL</t>
  </si>
  <si>
    <t>Expenses/Costs</t>
  </si>
  <si>
    <t>Description</t>
  </si>
  <si>
    <t>Cost</t>
  </si>
  <si>
    <t>Equipment and supplies</t>
  </si>
  <si>
    <t xml:space="preserve">Websight Management / Clover </t>
  </si>
  <si>
    <t>CPN Insurance</t>
  </si>
  <si>
    <t>Software /Technology</t>
  </si>
  <si>
    <t>Divions Expenses</t>
  </si>
  <si>
    <t>Music</t>
  </si>
  <si>
    <t>Theater</t>
  </si>
  <si>
    <t>Visual Arts</t>
  </si>
  <si>
    <t>Total expenses</t>
  </si>
  <si>
    <t>Beginning Balance plus Revenue</t>
  </si>
  <si>
    <t>Less Expenses</t>
  </si>
  <si>
    <t>Remaining Balance</t>
  </si>
  <si>
    <t>CPN</t>
  </si>
  <si>
    <t>Music Department</t>
  </si>
  <si>
    <t>Workshop Registrations</t>
  </si>
  <si>
    <t>CPN sponsored MUSIC programs</t>
  </si>
  <si>
    <t>CPC Cent Park Conserv. Big Band</t>
  </si>
  <si>
    <t>CPC Music Classes</t>
  </si>
  <si>
    <t>total</t>
  </si>
  <si>
    <t>Music equipment and supplies</t>
  </si>
  <si>
    <t>Audio Equipment</t>
  </si>
  <si>
    <t>Ice/Bottled water</t>
  </si>
  <si>
    <t>Service-Related Expenses</t>
  </si>
  <si>
    <t>Concert performances</t>
  </si>
  <si>
    <t>Big Band Expenses</t>
  </si>
  <si>
    <t>Music Instructors</t>
  </si>
  <si>
    <t>Student Scholarships</t>
  </si>
  <si>
    <t>Instrument Maintenance &amp; Repair</t>
  </si>
  <si>
    <t>Net Income/Loss</t>
  </si>
  <si>
    <t>Theater Rentals</t>
  </si>
  <si>
    <t>CPN sponsored Theater programs</t>
  </si>
  <si>
    <t>Theater equipment and supplies - Looby</t>
  </si>
  <si>
    <t>Theater equipment and supplies - CBB</t>
  </si>
  <si>
    <t>Theater Repairs supplies</t>
  </si>
  <si>
    <t>Theater set expenses</t>
  </si>
  <si>
    <t>Productions Expenses -Scripts, licensing</t>
  </si>
  <si>
    <t>Theater Instructors</t>
  </si>
  <si>
    <t>Revenue</t>
  </si>
  <si>
    <t>Gallery Sales</t>
  </si>
  <si>
    <t xml:space="preserve">Gift shop sales 80% to artists  20% to CPN </t>
  </si>
  <si>
    <t>Workshop fees</t>
  </si>
  <si>
    <t xml:space="preserve">CPN sponsored visual arts programs (90% instructor payments , Fees,  CPN </t>
  </si>
  <si>
    <t xml:space="preserve">Studio fees </t>
  </si>
  <si>
    <t>Studio fees (2021 fee $5820) will need to increase studio fees.</t>
  </si>
  <si>
    <t>Ann Horan fund (Community Foundation of Middle TN)</t>
  </si>
  <si>
    <t>Fund for a Yearly Donation for visual art supplies</t>
  </si>
  <si>
    <t>Giving Matters / Donations(% or amount designated Visual Arts.</t>
  </si>
  <si>
    <t>South Arts</t>
  </si>
  <si>
    <t>Grant In-Kind donation</t>
  </si>
  <si>
    <t>General Operating Expenses</t>
  </si>
  <si>
    <t>Gallery Exhibits</t>
  </si>
  <si>
    <t xml:space="preserve">Hospitality items </t>
  </si>
  <si>
    <t>Temporary services</t>
  </si>
  <si>
    <t>Supporting staff for 8  events</t>
  </si>
  <si>
    <t xml:space="preserve">Payments to artists </t>
  </si>
  <si>
    <t>80% of all gallery sales paid to artists.</t>
  </si>
  <si>
    <t>Payments to Workshop teachers</t>
  </si>
  <si>
    <t>90% of workshop fees paid to instructors.</t>
  </si>
  <si>
    <t>Bulk Clay purchase</t>
  </si>
  <si>
    <t xml:space="preserve">Clay purchase for pottery (2021 $6074) </t>
  </si>
  <si>
    <t>Miscellaneous supplies</t>
  </si>
  <si>
    <t>gallery and studio minor supplies</t>
  </si>
  <si>
    <t>New Equipment</t>
  </si>
  <si>
    <t>Purchase of needed equipment (pottery wheels, kilns, easels)</t>
  </si>
  <si>
    <t>Volunteer hospitality and lunches</t>
  </si>
  <si>
    <t xml:space="preserve">Registration, Volunteer work days, meetings special guests </t>
  </si>
  <si>
    <t>Maintenance</t>
  </si>
  <si>
    <t>kilns, wheel repair</t>
  </si>
  <si>
    <t>Scholarships, free classes &amp; artist talks</t>
  </si>
  <si>
    <t xml:space="preserve">Instructor fees  </t>
  </si>
  <si>
    <t>Continuing Education</t>
  </si>
  <si>
    <t>Special Project Expenses</t>
  </si>
  <si>
    <t>Pavillion</t>
  </si>
  <si>
    <t>Electric installation</t>
  </si>
  <si>
    <t>Mural</t>
  </si>
  <si>
    <t xml:space="preserve"> 5 artist fees @ $2000 each</t>
  </si>
  <si>
    <t>Mural Materials</t>
  </si>
  <si>
    <t>mural materials and pop up exhibit - South Arts</t>
  </si>
  <si>
    <t>Reflection Panels</t>
  </si>
  <si>
    <t>*  CPN Approval request 1/17/2023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</si>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</sst>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scheme val="minor"/>
    </font>
    <font>
      <sz val="18"/>
      <color theme="1"/>
      <name val="Calibri"/>
    </font>
    <font>
      <b/>
      <sz val="16"/>
      <color theme="1"/>
      <name val="Calibri"/>
    </font>
    <font>
      <b/>
      <sz val="14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sz val="2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164" fontId="3" fillId="0" borderId="0" xfId="0" applyNumberFormat="1" applyFont="1" applyAlignment="1"/>
    <xf numFmtId="0" fontId="4" fillId="2" borderId="1" xfId="0" applyFont="1" applyFill="1" applyBorder="1"/>
    <xf numFmtId="0" fontId="5" fillId="0" borderId="1" xfId="0" applyFont="1" applyBorder="1"/>
    <xf numFmtId="0" fontId="4" fillId="3" borderId="0" xfId="0" applyFont="1" applyFill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4" fillId="2" borderId="1" xfId="0" applyFont="1" applyFill="1" applyBorder="1" applyAlignment="1"/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wrapText="1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3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65" fontId="4" fillId="0" borderId="1" xfId="0" applyNumberFormat="1" applyFont="1" applyBorder="1"/>
    <xf numFmtId="3" fontId="5" fillId="0" borderId="0" xfId="0" applyNumberFormat="1" applyFont="1"/>
    <xf numFmtId="0" fontId="5" fillId="0" borderId="0" xfId="0" applyFont="1"/>
    <xf numFmtId="0" fontId="4" fillId="4" borderId="1" xfId="0" applyFont="1" applyFill="1" applyBorder="1"/>
    <xf numFmtId="165" fontId="4" fillId="4" borderId="3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6" fillId="0" borderId="0" xfId="0" applyNumberFormat="1" applyFont="1"/>
    <xf numFmtId="0" fontId="6" fillId="6" borderId="1" xfId="0" applyFont="1" applyFill="1" applyBorder="1"/>
    <xf numFmtId="0" fontId="7" fillId="6" borderId="1" xfId="0" applyFont="1" applyFill="1" applyBorder="1" applyAlignment="1">
      <alignment horizontal="right"/>
    </xf>
    <xf numFmtId="0" fontId="4" fillId="0" borderId="0" xfId="0" applyFont="1"/>
    <xf numFmtId="0" fontId="8" fillId="0" borderId="0" xfId="0" applyFont="1"/>
    <xf numFmtId="166" fontId="5" fillId="0" borderId="0" xfId="0" applyNumberFormat="1" applyFont="1"/>
    <xf numFmtId="166" fontId="5" fillId="0" borderId="0" xfId="0" applyNumberFormat="1" applyFont="1" applyAlignment="1"/>
    <xf numFmtId="165" fontId="4" fillId="5" borderId="1" xfId="0" applyNumberFormat="1" applyFont="1" applyFill="1" applyBorder="1"/>
    <xf numFmtId="0" fontId="5" fillId="0" borderId="4" xfId="0" applyFont="1" applyBorder="1"/>
    <xf numFmtId="165" fontId="5" fillId="0" borderId="4" xfId="0" applyNumberFormat="1" applyFont="1" applyBorder="1"/>
    <xf numFmtId="0" fontId="4" fillId="2" borderId="0" xfId="0" applyFont="1" applyFill="1"/>
    <xf numFmtId="165" fontId="4" fillId="4" borderId="1" xfId="0" applyNumberFormat="1" applyFont="1" applyFill="1" applyBorder="1"/>
    <xf numFmtId="165" fontId="5" fillId="0" borderId="1" xfId="0" applyNumberFormat="1" applyFont="1" applyBorder="1" applyAlignment="1"/>
    <xf numFmtId="165" fontId="4" fillId="2" borderId="1" xfId="0" applyNumberFormat="1" applyFont="1" applyFill="1" applyBorder="1"/>
    <xf numFmtId="0" fontId="5" fillId="5" borderId="1" xfId="0" applyFont="1" applyFill="1" applyBorder="1"/>
    <xf numFmtId="165" fontId="5" fillId="4" borderId="1" xfId="0" applyNumberFormat="1" applyFont="1" applyFill="1" applyBorder="1"/>
    <xf numFmtId="0" fontId="5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 applyAlignment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7" fillId="2" borderId="1" xfId="0" applyFont="1" applyFill="1" applyBorder="1"/>
    <xf numFmtId="0" fontId="6" fillId="0" borderId="0" xfId="0" applyFont="1"/>
    <xf numFmtId="0" fontId="6" fillId="0" borderId="1" xfId="0" applyFont="1" applyBorder="1" applyAlignment="1">
      <alignment wrapText="1"/>
    </xf>
    <xf numFmtId="165" fontId="6" fillId="0" borderId="1" xfId="0" applyNumberFormat="1" applyFont="1" applyBorder="1"/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0" fontId="7" fillId="4" borderId="1" xfId="0" applyFont="1" applyFill="1" applyBorder="1"/>
    <xf numFmtId="165" fontId="7" fillId="4" borderId="1" xfId="0" applyNumberFormat="1" applyFont="1" applyFill="1" applyBorder="1"/>
    <xf numFmtId="0" fontId="7" fillId="3" borderId="1" xfId="0" applyFont="1" applyFill="1" applyBorder="1" applyAlignment="1">
      <alignment horizontal="center" wrapText="1"/>
    </xf>
    <xf numFmtId="165" fontId="7" fillId="0" borderId="1" xfId="0" applyNumberFormat="1" applyFont="1" applyBorder="1"/>
    <xf numFmtId="165" fontId="6" fillId="0" borderId="1" xfId="0" applyNumberFormat="1" applyFont="1" applyBorder="1" applyAlignment="1"/>
    <xf numFmtId="3" fontId="6" fillId="0" borderId="1" xfId="0" applyNumberFormat="1" applyFont="1" applyBorder="1"/>
    <xf numFmtId="165" fontId="7" fillId="2" borderId="1" xfId="0" applyNumberFormat="1" applyFont="1" applyFill="1" applyBorder="1"/>
    <xf numFmtId="165" fontId="6" fillId="0" borderId="4" xfId="0" applyNumberFormat="1" applyFont="1" applyBorder="1"/>
    <xf numFmtId="165" fontId="6" fillId="4" borderId="1" xfId="0" applyNumberFormat="1" applyFont="1" applyFill="1" applyBorder="1"/>
    <xf numFmtId="0" fontId="7" fillId="0" borderId="1" xfId="0" applyFont="1" applyBorder="1" applyAlignment="1"/>
    <xf numFmtId="0" fontId="3" fillId="0" borderId="0" xfId="0" applyFont="1"/>
    <xf numFmtId="165" fontId="3" fillId="0" borderId="0" xfId="0" applyNumberFormat="1" applyFont="1"/>
    <xf numFmtId="0" fontId="9" fillId="0" borderId="0" xfId="0" applyFont="1"/>
    <xf numFmtId="0" fontId="10" fillId="0" borderId="0" xfId="0" applyFont="1"/>
    <xf numFmtId="0" fontId="7" fillId="2" borderId="0" xfId="0" applyFont="1" applyFill="1"/>
    <xf numFmtId="0" fontId="7" fillId="0" borderId="0" xfId="0" applyFont="1"/>
    <xf numFmtId="165" fontId="7" fillId="0" borderId="0" xfId="0" applyNumberFormat="1" applyFont="1"/>
    <xf numFmtId="3" fontId="7" fillId="0" borderId="0" xfId="0" applyNumberFormat="1" applyFont="1"/>
    <xf numFmtId="0" fontId="6" fillId="0" borderId="5" xfId="0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0" fontId="6" fillId="0" borderId="5" xfId="0" applyFont="1" applyBorder="1"/>
    <xf numFmtId="165" fontId="7" fillId="4" borderId="1" xfId="0" applyNumberFormat="1" applyFont="1" applyFill="1" applyBorder="1" applyAlignment="1"/>
    <xf numFmtId="0" fontId="7" fillId="5" borderId="1" xfId="0" applyFont="1" applyFill="1" applyBorder="1"/>
    <xf numFmtId="165" fontId="6" fillId="0" borderId="4" xfId="0" applyNumberFormat="1" applyFont="1" applyBorder="1" applyAlignment="1"/>
    <xf numFmtId="0" fontId="7" fillId="5" borderId="6" xfId="0" applyFont="1" applyFill="1" applyBorder="1"/>
    <xf numFmtId="4" fontId="6" fillId="0" borderId="1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7" fillId="2" borderId="6" xfId="0" applyFont="1" applyFill="1" applyBorder="1"/>
    <xf numFmtId="165" fontId="7" fillId="2" borderId="6" xfId="0" applyNumberFormat="1" applyFont="1" applyFill="1" applyBorder="1"/>
    <xf numFmtId="0" fontId="6" fillId="4" borderId="1" xfId="0" applyFont="1" applyFill="1" applyBorder="1"/>
    <xf numFmtId="0" fontId="6" fillId="5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/>
  </sheetViews>
  <sheetFormatPr defaultColWidth="14.453125" defaultRowHeight="15" customHeight="1" x14ac:dyDescent="0.35"/>
  <cols>
    <col min="1" max="1" width="29.81640625" customWidth="1"/>
    <col min="2" max="2" width="33.54296875" customWidth="1"/>
    <col min="3" max="3" width="16.08984375" customWidth="1"/>
    <col min="4" max="4" width="12.81640625" customWidth="1"/>
    <col min="5" max="5" width="11.81640625" customWidth="1"/>
    <col min="6" max="26" width="8.7265625" customWidth="1"/>
  </cols>
  <sheetData>
    <row r="1" spans="1:4" ht="23.5" x14ac:dyDescent="0.55000000000000004">
      <c r="A1" s="1" t="s">
        <v>0</v>
      </c>
    </row>
    <row r="2" spans="1:4" ht="21" x14ac:dyDescent="0.5">
      <c r="A2" s="2" t="s">
        <v>1</v>
      </c>
      <c r="D2" s="3">
        <v>68308</v>
      </c>
    </row>
    <row r="3" spans="1:4" ht="14.5" x14ac:dyDescent="0.35">
      <c r="A3" s="4" t="s">
        <v>2</v>
      </c>
      <c r="B3" s="5"/>
      <c r="C3" s="5"/>
      <c r="D3" s="6"/>
    </row>
    <row r="4" spans="1:4" ht="14.5" x14ac:dyDescent="0.35">
      <c r="A4" s="5" t="s">
        <v>3</v>
      </c>
      <c r="B4" s="7" t="s">
        <v>4</v>
      </c>
      <c r="C4" s="8">
        <v>6000</v>
      </c>
      <c r="D4" s="6"/>
    </row>
    <row r="5" spans="1:4" ht="14.5" x14ac:dyDescent="0.35">
      <c r="A5" s="5" t="s">
        <v>5</v>
      </c>
      <c r="B5" s="5" t="s">
        <v>4</v>
      </c>
      <c r="C5" s="8">
        <v>3000</v>
      </c>
      <c r="D5" s="6"/>
    </row>
    <row r="6" spans="1:4" ht="14.5" x14ac:dyDescent="0.35">
      <c r="A6" s="5" t="s">
        <v>6</v>
      </c>
      <c r="B6" s="7"/>
      <c r="C6" s="8">
        <v>2000</v>
      </c>
      <c r="D6" s="6"/>
    </row>
    <row r="7" spans="1:4" ht="14.5" x14ac:dyDescent="0.35">
      <c r="A7" s="5" t="s">
        <v>7</v>
      </c>
      <c r="B7" s="7" t="s">
        <v>4</v>
      </c>
      <c r="C7" s="8">
        <v>2000</v>
      </c>
      <c r="D7" s="6"/>
    </row>
    <row r="8" spans="1:4" ht="14.5" x14ac:dyDescent="0.35">
      <c r="A8" s="9" t="s">
        <v>8</v>
      </c>
      <c r="B8" s="7"/>
      <c r="C8" s="8"/>
      <c r="D8" s="6"/>
    </row>
    <row r="9" spans="1:4" ht="14.5" x14ac:dyDescent="0.35">
      <c r="A9" s="10" t="s">
        <v>9</v>
      </c>
      <c r="B9" s="7"/>
      <c r="C9" s="8">
        <f>Music!D8</f>
        <v>13500</v>
      </c>
      <c r="D9" s="6"/>
    </row>
    <row r="10" spans="1:4" ht="14.5" x14ac:dyDescent="0.35">
      <c r="A10" s="10" t="s">
        <v>10</v>
      </c>
      <c r="B10" s="7"/>
      <c r="C10" s="8">
        <f>Theater!D7</f>
        <v>9000</v>
      </c>
      <c r="D10" s="6"/>
    </row>
    <row r="11" spans="1:4" ht="14.5" x14ac:dyDescent="0.35">
      <c r="A11" s="10" t="s">
        <v>11</v>
      </c>
      <c r="B11" s="7"/>
      <c r="C11" s="11">
        <f>'Visual Arts'!E10</f>
        <v>48700</v>
      </c>
      <c r="D11" s="6"/>
    </row>
    <row r="12" spans="1:4" ht="14.5" x14ac:dyDescent="0.35">
      <c r="B12" s="12" t="s">
        <v>12</v>
      </c>
      <c r="C12" s="13" t="s">
        <v>13</v>
      </c>
      <c r="D12" s="14">
        <f>SUM(C4:C11)</f>
        <v>84200</v>
      </c>
    </row>
    <row r="13" spans="1:4" ht="14.5" x14ac:dyDescent="0.35">
      <c r="A13" s="4" t="s">
        <v>14</v>
      </c>
      <c r="B13" s="4" t="s">
        <v>15</v>
      </c>
      <c r="C13" s="15" t="s">
        <v>16</v>
      </c>
      <c r="D13" s="16"/>
    </row>
    <row r="14" spans="1:4" ht="14.5" x14ac:dyDescent="0.35">
      <c r="A14" s="17"/>
      <c r="B14" s="17"/>
      <c r="C14" s="18"/>
      <c r="D14" s="19"/>
    </row>
    <row r="15" spans="1:4" ht="14.25" customHeight="1" x14ac:dyDescent="0.35">
      <c r="A15" s="5" t="s">
        <v>17</v>
      </c>
      <c r="B15" s="5"/>
      <c r="C15" s="8">
        <v>2000</v>
      </c>
      <c r="D15" s="20"/>
    </row>
    <row r="16" spans="1:4" ht="14.5" x14ac:dyDescent="0.35">
      <c r="A16" s="5" t="s">
        <v>3</v>
      </c>
      <c r="B16" s="5"/>
      <c r="C16" s="8">
        <v>2000</v>
      </c>
      <c r="D16" s="20"/>
    </row>
    <row r="17" spans="1:26" ht="14.5" x14ac:dyDescent="0.35">
      <c r="A17" s="5" t="s">
        <v>18</v>
      </c>
      <c r="B17" s="5"/>
      <c r="C17" s="8">
        <v>1000</v>
      </c>
      <c r="D17" s="20"/>
    </row>
    <row r="18" spans="1:26" ht="14.5" x14ac:dyDescent="0.35">
      <c r="A18" s="5" t="s">
        <v>19</v>
      </c>
      <c r="B18" s="5"/>
      <c r="C18" s="8">
        <v>1200</v>
      </c>
      <c r="D18" s="20"/>
    </row>
    <row r="19" spans="1:26" ht="14.5" x14ac:dyDescent="0.35">
      <c r="A19" s="5" t="s">
        <v>20</v>
      </c>
      <c r="B19" s="5"/>
      <c r="C19" s="8">
        <v>3000</v>
      </c>
      <c r="D19" s="20"/>
    </row>
    <row r="20" spans="1:26" ht="14.5" x14ac:dyDescent="0.35">
      <c r="A20" s="4" t="s">
        <v>21</v>
      </c>
      <c r="B20" s="5"/>
      <c r="C20" s="5"/>
      <c r="D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4.5" x14ac:dyDescent="0.35">
      <c r="A21" s="10" t="s">
        <v>22</v>
      </c>
      <c r="B21" s="7"/>
      <c r="C21" s="8">
        <f>Music!D22</f>
        <v>37500</v>
      </c>
      <c r="D21" s="20"/>
    </row>
    <row r="22" spans="1:26" ht="14.5" x14ac:dyDescent="0.35">
      <c r="A22" s="10" t="s">
        <v>23</v>
      </c>
      <c r="B22" s="5"/>
      <c r="C22" s="8">
        <f>Theater!D21</f>
        <v>26000</v>
      </c>
      <c r="D22" s="20"/>
    </row>
    <row r="23" spans="1:26" ht="14.5" x14ac:dyDescent="0.35">
      <c r="A23" s="10" t="s">
        <v>24</v>
      </c>
      <c r="B23" s="5"/>
      <c r="C23" s="8">
        <f>'Visual Arts'!E35</f>
        <v>74300</v>
      </c>
    </row>
    <row r="24" spans="1:26" ht="14.5" x14ac:dyDescent="0.35">
      <c r="A24" s="5"/>
      <c r="B24" s="22" t="s">
        <v>25</v>
      </c>
      <c r="C24" s="22" t="s">
        <v>13</v>
      </c>
      <c r="D24" s="23">
        <f>SUM(C15:C23)</f>
        <v>147000</v>
      </c>
    </row>
    <row r="25" spans="1:26" ht="18.5" x14ac:dyDescent="0.45">
      <c r="B25" s="24"/>
      <c r="C25" s="25" t="s">
        <v>26</v>
      </c>
      <c r="D25" s="26">
        <f>D2+D12</f>
        <v>152508</v>
      </c>
    </row>
    <row r="26" spans="1:26" ht="18.5" x14ac:dyDescent="0.45">
      <c r="B26" s="24"/>
      <c r="C26" s="25" t="s">
        <v>27</v>
      </c>
      <c r="D26" s="26">
        <f>D24</f>
        <v>147000</v>
      </c>
    </row>
    <row r="27" spans="1:26" ht="18.5" x14ac:dyDescent="0.45">
      <c r="B27" s="27"/>
      <c r="C27" s="28" t="s">
        <v>28</v>
      </c>
      <c r="D27" s="26">
        <f>D25-D26</f>
        <v>5508</v>
      </c>
    </row>
    <row r="28" spans="1:26" ht="14.5" x14ac:dyDescent="0.35">
      <c r="D28" s="20"/>
    </row>
    <row r="29" spans="1:26" ht="15.75" customHeight="1" x14ac:dyDescent="0.35"/>
    <row r="30" spans="1:26" ht="15.75" customHeight="1" x14ac:dyDescent="0.35">
      <c r="A30" s="29"/>
      <c r="D30" s="30" t="s">
        <v>4</v>
      </c>
    </row>
    <row r="31" spans="1:26" ht="15.75" customHeight="1" x14ac:dyDescent="0.35"/>
    <row r="32" spans="1:26" ht="15.75" customHeight="1" x14ac:dyDescent="0.35"/>
    <row r="33" spans="3:3" ht="15.75" customHeight="1" x14ac:dyDescent="0.35">
      <c r="C33" s="31"/>
    </row>
    <row r="34" spans="3:3" ht="15.75" customHeight="1" x14ac:dyDescent="0.35">
      <c r="C34" s="32"/>
    </row>
    <row r="35" spans="3:3" ht="15.75" customHeight="1" x14ac:dyDescent="0.35">
      <c r="C35" s="31"/>
    </row>
    <row r="36" spans="3:3" ht="15.75" customHeight="1" x14ac:dyDescent="0.35"/>
    <row r="37" spans="3:3" ht="15.75" customHeight="1" x14ac:dyDescent="0.35"/>
    <row r="38" spans="3:3" ht="15.75" customHeight="1" x14ac:dyDescent="0.35"/>
    <row r="39" spans="3:3" ht="15.75" customHeight="1" x14ac:dyDescent="0.35"/>
    <row r="40" spans="3:3" ht="15.75" customHeight="1" x14ac:dyDescent="0.35"/>
    <row r="41" spans="3:3" ht="15.75" customHeight="1" x14ac:dyDescent="0.35"/>
    <row r="42" spans="3:3" ht="15.75" customHeight="1" x14ac:dyDescent="0.35"/>
    <row r="43" spans="3:3" ht="15.75" customHeight="1" x14ac:dyDescent="0.35"/>
    <row r="44" spans="3:3" ht="15.75" customHeight="1" x14ac:dyDescent="0.35"/>
    <row r="45" spans="3:3" ht="15.75" customHeight="1" x14ac:dyDescent="0.35"/>
    <row r="46" spans="3:3" ht="15.75" customHeight="1" x14ac:dyDescent="0.35"/>
    <row r="47" spans="3:3" ht="15.75" customHeight="1" x14ac:dyDescent="0.35"/>
    <row r="48" spans="3:3" ht="15.75" customHeight="1" x14ac:dyDescent="0.35"/>
    <row r="49" spans="1:1" ht="15.75" customHeight="1" x14ac:dyDescent="0.35"/>
    <row r="50" spans="1:1" ht="15.75" customHeight="1" x14ac:dyDescent="0.35"/>
    <row r="51" spans="1:1" ht="15.75" customHeight="1" x14ac:dyDescent="0.35"/>
    <row r="52" spans="1:1" ht="15.75" customHeight="1" x14ac:dyDescent="0.35"/>
    <row r="53" spans="1:1" ht="15.75" customHeight="1" x14ac:dyDescent="0.35"/>
    <row r="54" spans="1:1" ht="15.75" customHeight="1" x14ac:dyDescent="0.35"/>
    <row r="55" spans="1:1" ht="15.75" customHeight="1" x14ac:dyDescent="0.35"/>
    <row r="56" spans="1:1" ht="15.75" customHeight="1" x14ac:dyDescent="0.35"/>
    <row r="57" spans="1:1" ht="15.75" customHeight="1" x14ac:dyDescent="0.35"/>
    <row r="58" spans="1:1" ht="15.75" customHeight="1" x14ac:dyDescent="0.35"/>
    <row r="59" spans="1:1" ht="15.75" customHeight="1" x14ac:dyDescent="0.35"/>
    <row r="60" spans="1:1" ht="15.75" customHeight="1" x14ac:dyDescent="0.35"/>
    <row r="61" spans="1:1" ht="15.75" customHeight="1" x14ac:dyDescent="0.35"/>
    <row r="62" spans="1:1" ht="15.75" customHeight="1" x14ac:dyDescent="0.35"/>
    <row r="63" spans="1:1" ht="15.75" customHeight="1" x14ac:dyDescent="0.35">
      <c r="A63" s="30" t="s">
        <v>29</v>
      </c>
    </row>
    <row r="64" spans="1: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6"/>
  <sheetViews>
    <sheetView workbookViewId="0"/>
  </sheetViews>
  <sheetFormatPr defaultColWidth="14.453125" defaultRowHeight="15" customHeight="1" x14ac:dyDescent="0.35"/>
  <cols>
    <col min="1" max="1" width="47.81640625" customWidth="1"/>
    <col min="2" max="2" width="34.08984375" customWidth="1"/>
    <col min="3" max="3" width="9" customWidth="1"/>
    <col min="4" max="4" width="12.81640625" customWidth="1"/>
    <col min="5" max="5" width="11.81640625" customWidth="1"/>
    <col min="6" max="26" width="8.7265625" customWidth="1"/>
  </cols>
  <sheetData>
    <row r="1" spans="1:26" ht="23.5" x14ac:dyDescent="0.55000000000000004">
      <c r="A1" s="1" t="s">
        <v>0</v>
      </c>
    </row>
    <row r="2" spans="1:26" ht="21" x14ac:dyDescent="0.5">
      <c r="A2" s="2" t="s">
        <v>30</v>
      </c>
    </row>
    <row r="4" spans="1:26" ht="14.5" x14ac:dyDescent="0.35">
      <c r="A4" s="4" t="s">
        <v>2</v>
      </c>
      <c r="B4" s="17"/>
      <c r="C4" s="33"/>
    </row>
    <row r="5" spans="1:26" ht="14.5" x14ac:dyDescent="0.35">
      <c r="A5" s="5" t="s">
        <v>31</v>
      </c>
      <c r="B5" s="34" t="s">
        <v>32</v>
      </c>
      <c r="C5" s="35">
        <v>3500</v>
      </c>
    </row>
    <row r="6" spans="1:26" ht="14.5" x14ac:dyDescent="0.35">
      <c r="A6" s="21"/>
      <c r="B6" s="34" t="s">
        <v>33</v>
      </c>
      <c r="C6" s="35">
        <v>6750</v>
      </c>
    </row>
    <row r="7" spans="1:26" ht="14.5" x14ac:dyDescent="0.35">
      <c r="A7" s="21"/>
      <c r="B7" s="34" t="s">
        <v>34</v>
      </c>
      <c r="C7" s="35">
        <v>3250</v>
      </c>
    </row>
    <row r="8" spans="1:26" ht="14.5" x14ac:dyDescent="0.35">
      <c r="A8" s="36"/>
      <c r="B8" s="22" t="s">
        <v>12</v>
      </c>
      <c r="C8" s="37" t="s">
        <v>35</v>
      </c>
      <c r="D8" s="37">
        <f>SUM(C5:C7)</f>
        <v>13500</v>
      </c>
    </row>
    <row r="9" spans="1:26" ht="14.5" x14ac:dyDescent="0.35">
      <c r="A9" s="36"/>
      <c r="B9" s="36"/>
      <c r="C9" s="36"/>
      <c r="D9" s="19"/>
    </row>
    <row r="10" spans="1:26" ht="14.5" x14ac:dyDescent="0.35">
      <c r="A10" s="4" t="s">
        <v>14</v>
      </c>
      <c r="B10" s="4" t="s">
        <v>15</v>
      </c>
      <c r="C10" s="4" t="s">
        <v>16</v>
      </c>
    </row>
    <row r="11" spans="1:26" ht="14.25" customHeight="1" x14ac:dyDescent="0.35">
      <c r="A11" s="5" t="s">
        <v>36</v>
      </c>
      <c r="B11" s="5"/>
      <c r="C11" s="38">
        <v>5000</v>
      </c>
      <c r="D11" s="20"/>
    </row>
    <row r="12" spans="1:26" ht="14.25" customHeight="1" x14ac:dyDescent="0.35">
      <c r="A12" s="5" t="s">
        <v>37</v>
      </c>
      <c r="B12" s="5"/>
      <c r="C12" s="38">
        <v>5000</v>
      </c>
      <c r="D12" s="20"/>
    </row>
    <row r="13" spans="1:26" ht="14.5" x14ac:dyDescent="0.35">
      <c r="A13" s="5" t="s">
        <v>38</v>
      </c>
      <c r="B13" s="5"/>
      <c r="C13" s="8">
        <v>250</v>
      </c>
      <c r="D13" s="20"/>
    </row>
    <row r="14" spans="1:26" ht="14.5" x14ac:dyDescent="0.35">
      <c r="A14" s="5"/>
      <c r="B14" s="5"/>
      <c r="C14" s="4" t="s">
        <v>13</v>
      </c>
      <c r="D14" s="39">
        <f>SUM(C10:C13)</f>
        <v>10250</v>
      </c>
    </row>
    <row r="15" spans="1:26" ht="14.5" x14ac:dyDescent="0.35">
      <c r="A15" s="4" t="s">
        <v>39</v>
      </c>
      <c r="B15" s="40"/>
      <c r="C15" s="40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5" x14ac:dyDescent="0.35">
      <c r="A16" s="5" t="s">
        <v>40</v>
      </c>
      <c r="B16" s="7"/>
      <c r="C16" s="38">
        <v>5000</v>
      </c>
      <c r="D16" s="20"/>
    </row>
    <row r="17" spans="1:4" ht="14.5" x14ac:dyDescent="0.35">
      <c r="A17" s="5" t="s">
        <v>41</v>
      </c>
      <c r="B17" s="7"/>
      <c r="C17" s="38">
        <v>10000</v>
      </c>
      <c r="D17" s="20"/>
    </row>
    <row r="18" spans="1:4" ht="14.5" x14ac:dyDescent="0.35">
      <c r="A18" s="5" t="s">
        <v>42</v>
      </c>
      <c r="B18" s="5"/>
      <c r="C18" s="38">
        <v>6250</v>
      </c>
      <c r="D18" s="20"/>
    </row>
    <row r="19" spans="1:4" ht="14.5" x14ac:dyDescent="0.35">
      <c r="A19" s="5" t="s">
        <v>43</v>
      </c>
      <c r="B19" s="7"/>
      <c r="C19" s="38">
        <v>4000</v>
      </c>
      <c r="D19" s="20"/>
    </row>
    <row r="20" spans="1:4" ht="14.5" x14ac:dyDescent="0.35">
      <c r="A20" s="5" t="s">
        <v>44</v>
      </c>
      <c r="B20" s="5"/>
      <c r="C20" s="38">
        <v>2000</v>
      </c>
      <c r="D20" s="20"/>
    </row>
    <row r="21" spans="1:4" ht="14.5" x14ac:dyDescent="0.35">
      <c r="A21" s="5"/>
      <c r="B21" s="5"/>
      <c r="C21" s="4" t="s">
        <v>13</v>
      </c>
      <c r="D21" s="39">
        <f>SUM(C16:C20)</f>
        <v>27250</v>
      </c>
    </row>
    <row r="22" spans="1:4" ht="14.5" x14ac:dyDescent="0.35">
      <c r="A22" s="5"/>
      <c r="B22" s="22" t="s">
        <v>25</v>
      </c>
      <c r="C22" s="41"/>
      <c r="D22" s="37">
        <f>D21+D14</f>
        <v>37500</v>
      </c>
    </row>
    <row r="23" spans="1:4" ht="14.5" x14ac:dyDescent="0.35">
      <c r="B23" s="5"/>
      <c r="C23" s="42"/>
      <c r="D23" s="43"/>
    </row>
    <row r="24" spans="1:4" ht="14.5" x14ac:dyDescent="0.35">
      <c r="B24" s="44" t="s">
        <v>45</v>
      </c>
      <c r="C24" s="42"/>
      <c r="D24" s="19">
        <f>D8-D22</f>
        <v>-24000</v>
      </c>
    </row>
    <row r="25" spans="1:4" ht="14.5" x14ac:dyDescent="0.35">
      <c r="B25" s="5"/>
      <c r="C25" s="45"/>
      <c r="D25" s="19"/>
    </row>
    <row r="27" spans="1:4" ht="14.25" customHeight="1" x14ac:dyDescent="0.35"/>
    <row r="28" spans="1:4" ht="14.25" customHeight="1" x14ac:dyDescent="0.35"/>
    <row r="29" spans="1:4" ht="14.25" customHeight="1" x14ac:dyDescent="0.35"/>
    <row r="30" spans="1:4" ht="15.75" customHeight="1" x14ac:dyDescent="0.35"/>
    <row r="31" spans="1:4" ht="15.75" customHeight="1" x14ac:dyDescent="0.35"/>
    <row r="32" spans="1:4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spans="1:1" ht="15.75" customHeight="1" x14ac:dyDescent="0.35"/>
    <row r="66" spans="1:1" ht="15.75" customHeight="1" x14ac:dyDescent="0.35">
      <c r="A66" s="30" t="s">
        <v>29</v>
      </c>
    </row>
    <row r="67" spans="1:1" ht="15.75" customHeight="1" x14ac:dyDescent="0.35"/>
    <row r="68" spans="1:1" ht="15.75" customHeight="1" x14ac:dyDescent="0.35"/>
    <row r="69" spans="1:1" ht="15.75" customHeight="1" x14ac:dyDescent="0.35"/>
    <row r="70" spans="1:1" ht="15.75" customHeight="1" x14ac:dyDescent="0.35"/>
    <row r="71" spans="1:1" ht="15.75" customHeight="1" x14ac:dyDescent="0.35"/>
    <row r="72" spans="1:1" ht="15.75" customHeight="1" x14ac:dyDescent="0.35"/>
    <row r="73" spans="1:1" ht="15.75" customHeight="1" x14ac:dyDescent="0.35"/>
    <row r="74" spans="1:1" ht="15.75" customHeight="1" x14ac:dyDescent="0.35"/>
    <row r="75" spans="1:1" ht="15.75" customHeight="1" x14ac:dyDescent="0.35"/>
    <row r="76" spans="1:1" ht="15.75" customHeight="1" x14ac:dyDescent="0.35"/>
    <row r="77" spans="1:1" ht="15.75" customHeight="1" x14ac:dyDescent="0.35"/>
    <row r="78" spans="1:1" ht="15.75" customHeight="1" x14ac:dyDescent="0.35"/>
    <row r="79" spans="1:1" ht="15.75" customHeight="1" x14ac:dyDescent="0.35"/>
    <row r="80" spans="1:1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pageMargins left="0.25" right="0.25" top="0.75" bottom="0.75" header="0" footer="0"/>
  <pageSetup fitToHeight="0" orientation="portrait"/>
  <headerFooter>
    <oddHeader>&amp;CF7 2022-23 CPN Proposed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6"/>
  <sheetViews>
    <sheetView workbookViewId="0"/>
  </sheetViews>
  <sheetFormatPr defaultColWidth="14.453125" defaultRowHeight="15" customHeight="1" x14ac:dyDescent="0.35"/>
  <cols>
    <col min="1" max="1" width="42.7265625" customWidth="1"/>
    <col min="2" max="2" width="37.7265625" customWidth="1"/>
    <col min="3" max="3" width="9" customWidth="1"/>
    <col min="4" max="4" width="12.81640625" customWidth="1"/>
    <col min="5" max="5" width="11.81640625" customWidth="1"/>
    <col min="6" max="26" width="8.7265625" customWidth="1"/>
  </cols>
  <sheetData>
    <row r="1" spans="1:26" ht="23.5" x14ac:dyDescent="0.55000000000000004">
      <c r="A1" s="1" t="s">
        <v>0</v>
      </c>
    </row>
    <row r="2" spans="1:26" ht="21" x14ac:dyDescent="0.5">
      <c r="A2" s="46"/>
      <c r="B2" s="5"/>
      <c r="C2" s="5"/>
      <c r="D2" s="5"/>
    </row>
    <row r="3" spans="1:26" ht="18.5" x14ac:dyDescent="0.4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8.5" x14ac:dyDescent="0.45">
      <c r="A4" s="24" t="s">
        <v>46</v>
      </c>
      <c r="B4" s="49" t="s">
        <v>4</v>
      </c>
      <c r="C4" s="50">
        <v>7000</v>
      </c>
      <c r="D4" s="26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8.5" x14ac:dyDescent="0.45">
      <c r="A5" s="24" t="s">
        <v>31</v>
      </c>
      <c r="B5" s="24" t="s">
        <v>47</v>
      </c>
      <c r="C5" s="50">
        <v>2000</v>
      </c>
      <c r="D5" s="26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8.5" x14ac:dyDescent="0.45">
      <c r="A6" s="51"/>
      <c r="B6" s="51"/>
      <c r="C6" s="52"/>
      <c r="D6" s="53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8.5" x14ac:dyDescent="0.45">
      <c r="A7" s="48"/>
      <c r="B7" s="54" t="s">
        <v>12</v>
      </c>
      <c r="C7" s="55" t="s">
        <v>35</v>
      </c>
      <c r="D7" s="55">
        <f>SUM(C4:C6)</f>
        <v>9000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8.5" x14ac:dyDescent="0.45">
      <c r="A8" s="47"/>
      <c r="B8" s="47"/>
      <c r="C8" s="47"/>
      <c r="D8" s="5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8.5" x14ac:dyDescent="0.45">
      <c r="A9" s="47" t="s">
        <v>14</v>
      </c>
      <c r="B9" s="47" t="s">
        <v>15</v>
      </c>
      <c r="C9" s="47" t="s">
        <v>16</v>
      </c>
      <c r="D9" s="5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8.5" x14ac:dyDescent="0.45">
      <c r="A10" s="24"/>
      <c r="B10" s="24"/>
      <c r="C10" s="50"/>
      <c r="D10" s="5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4.25" customHeight="1" x14ac:dyDescent="0.45">
      <c r="A11" s="24" t="s">
        <v>48</v>
      </c>
      <c r="B11" s="24"/>
      <c r="C11" s="58">
        <v>5000</v>
      </c>
      <c r="D11" s="5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8.5" x14ac:dyDescent="0.45">
      <c r="A12" s="24" t="s">
        <v>49</v>
      </c>
      <c r="B12" s="24"/>
      <c r="C12" s="58">
        <v>5000</v>
      </c>
      <c r="D12" s="59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8.5" x14ac:dyDescent="0.45">
      <c r="A13" s="24" t="s">
        <v>50</v>
      </c>
      <c r="B13" s="24"/>
      <c r="C13" s="50">
        <v>1000</v>
      </c>
      <c r="D13" s="59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8.5" x14ac:dyDescent="0.45">
      <c r="A14" s="24" t="s">
        <v>51</v>
      </c>
      <c r="B14" s="24"/>
      <c r="C14" s="50">
        <v>3000</v>
      </c>
      <c r="D14" s="59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8.5" x14ac:dyDescent="0.45">
      <c r="A15" s="24" t="s">
        <v>52</v>
      </c>
      <c r="B15" s="24"/>
      <c r="C15" s="50">
        <v>3000</v>
      </c>
      <c r="D15" s="59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8.5" x14ac:dyDescent="0.45">
      <c r="A16" s="48"/>
      <c r="B16" s="48"/>
      <c r="C16" s="47" t="s">
        <v>13</v>
      </c>
      <c r="D16" s="60">
        <f>SUM(C10:C15)</f>
        <v>17000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8.5" x14ac:dyDescent="0.45">
      <c r="A17" s="47" t="s">
        <v>39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8.5" x14ac:dyDescent="0.45">
      <c r="A18" s="24" t="s">
        <v>53</v>
      </c>
      <c r="B18" s="24"/>
      <c r="C18" s="50">
        <v>5000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8.5" x14ac:dyDescent="0.45">
      <c r="A19" s="24" t="s">
        <v>43</v>
      </c>
      <c r="B19" s="49"/>
      <c r="C19" s="61">
        <v>4000</v>
      </c>
      <c r="D19" s="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8.5" x14ac:dyDescent="0.45">
      <c r="A20" s="48"/>
      <c r="B20" s="48"/>
      <c r="C20" s="47" t="s">
        <v>13</v>
      </c>
      <c r="D20" s="60">
        <f>SUM(C18:C19)</f>
        <v>9000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8.5" x14ac:dyDescent="0.45">
      <c r="A21" s="48"/>
      <c r="B21" s="54" t="s">
        <v>25</v>
      </c>
      <c r="C21" s="62"/>
      <c r="D21" s="55">
        <f>SUM(D16:D20)</f>
        <v>26000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8.5" x14ac:dyDescent="0.45"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8.5" x14ac:dyDescent="0.45">
      <c r="B23" s="63" t="s">
        <v>45</v>
      </c>
      <c r="C23" s="64"/>
      <c r="D23" s="65">
        <f>D7-D21</f>
        <v>-17000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8.5" x14ac:dyDescent="0.45"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8.5" x14ac:dyDescent="0.45"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4.25" customHeight="1" x14ac:dyDescent="0.45">
      <c r="A26" s="51"/>
      <c r="B26" s="48"/>
      <c r="C26" s="48"/>
      <c r="E26" s="51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4.25" customHeight="1" x14ac:dyDescent="0.45">
      <c r="A27" s="51"/>
      <c r="B27" s="48"/>
      <c r="C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6" ht="14.25" customHeight="1" x14ac:dyDescent="0.45">
      <c r="A28" s="48"/>
      <c r="B28" s="48"/>
      <c r="C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6" ht="15.75" customHeight="1" x14ac:dyDescent="0.45">
      <c r="A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6" ht="15.75" customHeight="1" x14ac:dyDescent="0.4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35"/>
    <row r="32" spans="1:2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spans="1:1" ht="15.75" customHeight="1" x14ac:dyDescent="0.35">
      <c r="A65" s="30" t="s">
        <v>29</v>
      </c>
    </row>
    <row r="66" spans="1:1" ht="15.75" customHeight="1" x14ac:dyDescent="0.35"/>
    <row r="67" spans="1:1" ht="15.75" customHeight="1" x14ac:dyDescent="0.35"/>
    <row r="68" spans="1:1" ht="15.75" customHeight="1" x14ac:dyDescent="0.35"/>
    <row r="69" spans="1:1" ht="15.75" customHeight="1" x14ac:dyDescent="0.35"/>
    <row r="70" spans="1:1" ht="15.75" customHeight="1" x14ac:dyDescent="0.35"/>
    <row r="71" spans="1:1" ht="15.75" customHeight="1" x14ac:dyDescent="0.35"/>
    <row r="72" spans="1:1" ht="15.75" customHeight="1" x14ac:dyDescent="0.35"/>
    <row r="73" spans="1:1" ht="15.75" customHeight="1" x14ac:dyDescent="0.35"/>
    <row r="74" spans="1:1" ht="15.75" customHeight="1" x14ac:dyDescent="0.35"/>
    <row r="75" spans="1:1" ht="15.75" customHeight="1" x14ac:dyDescent="0.35"/>
    <row r="76" spans="1:1" ht="15.75" customHeight="1" x14ac:dyDescent="0.35"/>
    <row r="77" spans="1:1" ht="15.75" customHeight="1" x14ac:dyDescent="0.35"/>
    <row r="78" spans="1:1" ht="15.75" customHeight="1" x14ac:dyDescent="0.35"/>
    <row r="79" spans="1:1" ht="15.75" customHeight="1" x14ac:dyDescent="0.35"/>
    <row r="80" spans="1:1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pageMargins left="0.25" right="0.25" top="0.75" bottom="0.75" header="0" footer="0"/>
  <pageSetup fitToHeight="0" orientation="portrait"/>
  <headerFooter>
    <oddHeader>&amp;CF7 2022-23 CPN Proposed Budget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6"/>
  <sheetViews>
    <sheetView workbookViewId="0"/>
  </sheetViews>
  <sheetFormatPr defaultColWidth="14.453125" defaultRowHeight="15" customHeight="1" x14ac:dyDescent="0.35"/>
  <cols>
    <col min="1" max="1" width="5.81640625" customWidth="1"/>
    <col min="2" max="2" width="96.453125" customWidth="1"/>
    <col min="3" max="3" width="58.453125" customWidth="1"/>
    <col min="4" max="4" width="19.7265625" customWidth="1"/>
    <col min="5" max="5" width="16.54296875" customWidth="1"/>
    <col min="6" max="6" width="11.81640625" customWidth="1"/>
    <col min="7" max="9" width="9.08984375" customWidth="1"/>
    <col min="10" max="26" width="8.7265625" customWidth="1"/>
  </cols>
  <sheetData>
    <row r="1" spans="1:26" ht="54" customHeight="1" x14ac:dyDescent="0.7">
      <c r="A1" s="66"/>
      <c r="B1" s="67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6" ht="15.75" customHeight="1" x14ac:dyDescent="0.45">
      <c r="A2" s="48"/>
      <c r="B2" s="68"/>
      <c r="C2" s="68"/>
      <c r="D2" s="6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6" ht="15.75" customHeight="1" x14ac:dyDescent="0.45">
      <c r="A3" s="48"/>
      <c r="B3" s="47" t="s">
        <v>54</v>
      </c>
      <c r="C3" s="69"/>
      <c r="D3" s="70"/>
      <c r="E3" s="71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customHeight="1" x14ac:dyDescent="0.45">
      <c r="A4" s="48"/>
      <c r="B4" s="24" t="s">
        <v>55</v>
      </c>
      <c r="C4" s="72" t="s">
        <v>56</v>
      </c>
      <c r="D4" s="50">
        <v>10000</v>
      </c>
      <c r="E4" s="26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.75" customHeight="1" x14ac:dyDescent="0.45">
      <c r="A5" s="48"/>
      <c r="B5" s="24" t="s">
        <v>57</v>
      </c>
      <c r="C5" s="72" t="s">
        <v>58</v>
      </c>
      <c r="D5" s="50">
        <v>18000</v>
      </c>
      <c r="E5" s="26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5.75" customHeight="1" x14ac:dyDescent="0.45">
      <c r="A6" s="48"/>
      <c r="B6" s="24" t="s">
        <v>59</v>
      </c>
      <c r="C6" s="72" t="s">
        <v>60</v>
      </c>
      <c r="D6" s="50">
        <v>10000</v>
      </c>
      <c r="E6" s="2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.75" customHeight="1" x14ac:dyDescent="0.45">
      <c r="A7" s="48"/>
      <c r="B7" s="49" t="s">
        <v>61</v>
      </c>
      <c r="C7" s="72" t="s">
        <v>62</v>
      </c>
      <c r="D7" s="73">
        <v>1200</v>
      </c>
      <c r="E7" s="53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5.75" customHeight="1" x14ac:dyDescent="0.45">
      <c r="A8" s="48"/>
      <c r="B8" s="24" t="s">
        <v>63</v>
      </c>
      <c r="C8" s="74"/>
      <c r="D8" s="59">
        <v>2000</v>
      </c>
      <c r="E8" s="26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.75" customHeight="1" x14ac:dyDescent="0.45">
      <c r="A9" s="48"/>
      <c r="B9" s="48" t="s">
        <v>64</v>
      </c>
      <c r="C9" s="48" t="s">
        <v>65</v>
      </c>
      <c r="D9" s="59">
        <v>7500</v>
      </c>
      <c r="E9" s="26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.75" customHeight="1" x14ac:dyDescent="0.45">
      <c r="A10" s="48"/>
      <c r="B10" s="48"/>
      <c r="C10" s="48"/>
      <c r="D10" s="54" t="s">
        <v>12</v>
      </c>
      <c r="E10" s="75">
        <f>SUM(D4:D9)</f>
        <v>48700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.75" customHeight="1" x14ac:dyDescent="0.45">
      <c r="A11" s="48"/>
      <c r="B11" s="68"/>
      <c r="C11" s="68"/>
      <c r="D11" s="68"/>
      <c r="E11" s="60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.75" customHeight="1" x14ac:dyDescent="0.45">
      <c r="A12" s="48"/>
      <c r="B12" s="47" t="s">
        <v>14</v>
      </c>
      <c r="C12" s="47" t="s">
        <v>15</v>
      </c>
      <c r="D12" s="47" t="s">
        <v>16</v>
      </c>
      <c r="E12" s="60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.75" customHeight="1" x14ac:dyDescent="0.45">
      <c r="A13" s="48"/>
      <c r="B13" s="76" t="s">
        <v>66</v>
      </c>
      <c r="C13" s="76"/>
      <c r="D13" s="7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.75" customHeight="1" x14ac:dyDescent="0.45">
      <c r="A14" s="48"/>
      <c r="B14" s="24" t="s">
        <v>67</v>
      </c>
      <c r="C14" s="24" t="s">
        <v>68</v>
      </c>
      <c r="D14" s="50">
        <v>1200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.75" customHeight="1" x14ac:dyDescent="0.45">
      <c r="A15" s="48"/>
      <c r="B15" s="24" t="s">
        <v>69</v>
      </c>
      <c r="C15" s="24" t="s">
        <v>70</v>
      </c>
      <c r="D15" s="50">
        <v>1400</v>
      </c>
      <c r="E15" s="70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25" customHeight="1" x14ac:dyDescent="0.45">
      <c r="A16" s="48"/>
      <c r="B16" s="24" t="s">
        <v>71</v>
      </c>
      <c r="C16" s="24" t="s">
        <v>72</v>
      </c>
      <c r="D16" s="50">
        <v>7000</v>
      </c>
      <c r="E16" s="26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.75" customHeight="1" x14ac:dyDescent="0.45">
      <c r="A17" s="48"/>
      <c r="B17" s="24" t="s">
        <v>73</v>
      </c>
      <c r="C17" s="24" t="s">
        <v>74</v>
      </c>
      <c r="D17" s="50">
        <v>9000</v>
      </c>
      <c r="E17" s="26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customHeight="1" x14ac:dyDescent="0.45">
      <c r="A18" s="48"/>
      <c r="B18" s="24" t="s">
        <v>75</v>
      </c>
      <c r="C18" s="49" t="s">
        <v>76</v>
      </c>
      <c r="D18" s="50">
        <v>9000</v>
      </c>
      <c r="E18" s="26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.75" customHeight="1" x14ac:dyDescent="0.45">
      <c r="A19" s="48"/>
      <c r="B19" s="24" t="s">
        <v>77</v>
      </c>
      <c r="C19" s="49" t="s">
        <v>78</v>
      </c>
      <c r="D19" s="50">
        <v>2000</v>
      </c>
      <c r="E19" s="26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.75" customHeight="1" x14ac:dyDescent="0.45">
      <c r="A20" s="48"/>
      <c r="B20" s="24" t="s">
        <v>79</v>
      </c>
      <c r="C20" s="49" t="s">
        <v>80</v>
      </c>
      <c r="D20" s="77">
        <v>16000</v>
      </c>
      <c r="E20" s="26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45">
      <c r="A21" s="48"/>
      <c r="B21" s="48"/>
      <c r="C21" s="48"/>
      <c r="D21" s="47" t="s">
        <v>13</v>
      </c>
      <c r="E21" s="60">
        <f>SUM(D14:D20)</f>
        <v>45600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45">
      <c r="A22" s="48"/>
      <c r="B22" s="78" t="s">
        <v>39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45">
      <c r="A23" s="48"/>
      <c r="B23" s="24" t="s">
        <v>81</v>
      </c>
      <c r="C23" s="49" t="s">
        <v>82</v>
      </c>
      <c r="D23" s="50">
        <v>2000</v>
      </c>
      <c r="E23" s="26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45">
      <c r="A24" s="48"/>
      <c r="B24" s="24" t="s">
        <v>83</v>
      </c>
      <c r="C24" s="24" t="s">
        <v>84</v>
      </c>
      <c r="D24" s="50">
        <v>2000</v>
      </c>
      <c r="E24" s="26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45">
      <c r="A25" s="48"/>
      <c r="B25" s="49" t="s">
        <v>85</v>
      </c>
      <c r="C25" s="49" t="s">
        <v>86</v>
      </c>
      <c r="D25" s="61">
        <v>4000</v>
      </c>
      <c r="E25" s="26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45">
      <c r="A26" s="48"/>
      <c r="B26" s="49" t="s">
        <v>87</v>
      </c>
      <c r="C26" s="49"/>
      <c r="D26" s="50">
        <v>5000</v>
      </c>
      <c r="E26" s="26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45">
      <c r="A27" s="48"/>
      <c r="B27" s="48"/>
      <c r="C27" s="48"/>
      <c r="D27" s="47" t="s">
        <v>13</v>
      </c>
      <c r="E27" s="60">
        <f>SUM(D23:D26)</f>
        <v>13000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45">
      <c r="A28" s="48"/>
      <c r="B28" s="78" t="s">
        <v>88</v>
      </c>
      <c r="C28" s="48"/>
      <c r="D28" s="69"/>
      <c r="E28" s="71" t="s">
        <v>4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45">
      <c r="A29" s="48"/>
      <c r="B29" s="24" t="s">
        <v>89</v>
      </c>
      <c r="C29" s="79" t="s">
        <v>90</v>
      </c>
      <c r="D29" s="50">
        <v>2300</v>
      </c>
      <c r="E29" s="80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45">
      <c r="A30" s="80"/>
      <c r="B30" s="24" t="s">
        <v>91</v>
      </c>
      <c r="C30" s="24" t="s">
        <v>92</v>
      </c>
      <c r="D30" s="50">
        <v>10000</v>
      </c>
      <c r="E30" s="26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5.75" customHeight="1" x14ac:dyDescent="0.45">
      <c r="A31" s="48"/>
      <c r="B31" s="24" t="s">
        <v>93</v>
      </c>
      <c r="C31" s="24" t="s">
        <v>94</v>
      </c>
      <c r="D31" s="50">
        <v>1400</v>
      </c>
      <c r="E31" s="26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45">
      <c r="A32" s="48"/>
      <c r="B32" s="24" t="s">
        <v>95</v>
      </c>
      <c r="C32" s="24" t="s">
        <v>96</v>
      </c>
      <c r="D32" s="50">
        <v>2000</v>
      </c>
      <c r="E32" s="26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45">
      <c r="A33" s="48"/>
      <c r="B33" s="48"/>
      <c r="C33" s="48"/>
      <c r="D33" s="48"/>
      <c r="E33" s="26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45">
      <c r="A34" s="48"/>
      <c r="B34" s="48"/>
      <c r="C34" s="48"/>
      <c r="D34" s="81" t="s">
        <v>13</v>
      </c>
      <c r="E34" s="82">
        <f>SUM(D29:D32)</f>
        <v>15700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45">
      <c r="A35" s="48"/>
      <c r="B35" s="54" t="s">
        <v>97</v>
      </c>
      <c r="C35" s="83"/>
      <c r="D35" s="62"/>
      <c r="E35" s="55">
        <f>SUM(E21,E27,E34)</f>
        <v>74300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45">
      <c r="A36" s="48"/>
      <c r="B36" s="48"/>
      <c r="C36" s="48"/>
      <c r="D36" s="48"/>
      <c r="E36" s="48"/>
      <c r="F36" s="48"/>
      <c r="G36" s="48"/>
      <c r="H36" s="48"/>
      <c r="I36" s="84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 x14ac:dyDescent="0.45">
      <c r="A37" s="84"/>
      <c r="D37" s="63" t="s">
        <v>45</v>
      </c>
      <c r="E37" s="65">
        <f>E21-E35</f>
        <v>-28700</v>
      </c>
      <c r="F37" s="48"/>
      <c r="G37" s="48"/>
      <c r="H37" s="48"/>
      <c r="I37" s="48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15.75" customHeight="1" x14ac:dyDescent="0.45">
      <c r="A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45">
      <c r="A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.75" customHeight="1" x14ac:dyDescent="0.45">
      <c r="A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 x14ac:dyDescent="0.45">
      <c r="A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5.75" customHeight="1" x14ac:dyDescent="0.3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5.75" customHeight="1" x14ac:dyDescent="0.3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5.75" customHeight="1" x14ac:dyDescent="0.3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5.75" customHeight="1" x14ac:dyDescent="0.3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5.75" customHeight="1" x14ac:dyDescent="0.3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5.75" customHeight="1" x14ac:dyDescent="0.3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5.75" customHeight="1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5.75" customHeight="1" x14ac:dyDescent="0.3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5.75" customHeight="1" x14ac:dyDescent="0.3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5.75" customHeight="1" x14ac:dyDescent="0.3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5.75" customHeight="1" x14ac:dyDescent="0.3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5.75" customHeight="1" x14ac:dyDescent="0.3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5.75" customHeight="1" x14ac:dyDescent="0.3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5.75" customHeight="1" x14ac:dyDescent="0.3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5.75" customHeight="1" x14ac:dyDescent="0.3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5.75" customHeight="1" x14ac:dyDescent="0.3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5.75" customHeight="1" x14ac:dyDescent="0.3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5.75" customHeight="1" x14ac:dyDescent="0.3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5.75" customHeight="1" x14ac:dyDescent="0.3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5.75" customHeight="1" x14ac:dyDescent="0.3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5.75" customHeight="1" x14ac:dyDescent="0.3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5.75" customHeight="1" x14ac:dyDescent="0.3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5.75" customHeight="1" x14ac:dyDescent="0.3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5.75" customHeigh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5.75" customHeight="1" x14ac:dyDescent="0.3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5.75" customHeight="1" x14ac:dyDescent="0.3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5.75" customHeigh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5.75" customHeight="1" x14ac:dyDescent="0.3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5.75" customHeight="1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5.75" customHeight="1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5.75" customHeight="1" x14ac:dyDescent="0.3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5.75" customHeight="1" x14ac:dyDescent="0.3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5.75" customHeight="1" x14ac:dyDescent="0.3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5.75" customHeight="1" x14ac:dyDescent="0.3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5.75" customHeight="1" x14ac:dyDescent="0.3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5.75" customHeight="1" x14ac:dyDescent="0.3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5.75" customHeight="1" x14ac:dyDescent="0.3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5.75" customHeight="1" x14ac:dyDescent="0.3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5.75" customHeight="1" x14ac:dyDescent="0.3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5.75" customHeight="1" x14ac:dyDescent="0.3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5.75" customHeight="1" x14ac:dyDescent="0.3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5.75" customHeight="1" x14ac:dyDescent="0.3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5.75" customHeight="1" x14ac:dyDescent="0.3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5.75" customHeight="1" x14ac:dyDescent="0.3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5.75" customHeight="1" x14ac:dyDescent="0.3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5.75" customHeight="1" x14ac:dyDescent="0.3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5.75" customHeight="1" x14ac:dyDescent="0.3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5.75" customHeight="1" x14ac:dyDescent="0.3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5.75" customHeight="1" x14ac:dyDescent="0.3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5.75" customHeight="1" x14ac:dyDescent="0.3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5.75" customHeight="1" x14ac:dyDescent="0.3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5.75" customHeight="1" x14ac:dyDescent="0.3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5.75" customHeight="1" x14ac:dyDescent="0.3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5.75" customHeight="1" x14ac:dyDescent="0.3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5.75" customHeight="1" x14ac:dyDescent="0.3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5.75" customHeight="1" x14ac:dyDescent="0.3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5.75" customHeight="1" x14ac:dyDescent="0.3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5.75" customHeight="1" x14ac:dyDescent="0.3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5.75" customHeight="1" x14ac:dyDescent="0.3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5.75" customHeight="1" x14ac:dyDescent="0.3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5.75" customHeight="1" x14ac:dyDescent="0.3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5.75" customHeight="1" x14ac:dyDescent="0.3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5.75" customHeight="1" x14ac:dyDescent="0.3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5.75" customHeight="1" x14ac:dyDescent="0.3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5.75" customHeight="1" x14ac:dyDescent="0.3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5.75" customHeight="1" x14ac:dyDescent="0.3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5.75" customHeight="1" x14ac:dyDescent="0.3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5.75" customHeight="1" x14ac:dyDescent="0.3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5.75" customHeight="1" x14ac:dyDescent="0.3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5.75" customHeight="1" x14ac:dyDescent="0.3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5.75" customHeight="1" x14ac:dyDescent="0.3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5.75" customHeight="1" x14ac:dyDescent="0.3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5.75" customHeight="1" x14ac:dyDescent="0.3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5.75" customHeight="1" x14ac:dyDescent="0.3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5.75" customHeight="1" x14ac:dyDescent="0.3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5.75" customHeight="1" x14ac:dyDescent="0.3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5.75" customHeight="1" x14ac:dyDescent="0.3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5.75" customHeight="1" x14ac:dyDescent="0.3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5.75" customHeight="1" x14ac:dyDescent="0.3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5.75" customHeight="1" x14ac:dyDescent="0.3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5.75" customHeight="1" x14ac:dyDescent="0.3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5.75" customHeight="1" x14ac:dyDescent="0.3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5.75" customHeight="1" x14ac:dyDescent="0.3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5.75" customHeight="1" x14ac:dyDescent="0.3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5.75" customHeight="1" x14ac:dyDescent="0.3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5.75" customHeight="1" x14ac:dyDescent="0.3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5.75" customHeight="1" x14ac:dyDescent="0.3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5.75" customHeight="1" x14ac:dyDescent="0.3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5.75" customHeight="1" x14ac:dyDescent="0.3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5.75" customHeight="1" x14ac:dyDescent="0.3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5.75" customHeight="1" x14ac:dyDescent="0.3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5.75" customHeight="1" x14ac:dyDescent="0.3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5.75" customHeight="1" x14ac:dyDescent="0.3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5.75" customHeight="1" x14ac:dyDescent="0.3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5.75" customHeight="1" x14ac:dyDescent="0.3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5.75" customHeight="1" x14ac:dyDescent="0.3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5.75" customHeight="1" x14ac:dyDescent="0.3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5.75" customHeight="1" x14ac:dyDescent="0.3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5.75" customHeight="1" x14ac:dyDescent="0.3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5.75" customHeight="1" x14ac:dyDescent="0.3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5.75" customHeight="1" x14ac:dyDescent="0.3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5.75" customHeight="1" x14ac:dyDescent="0.3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5.75" customHeight="1" x14ac:dyDescent="0.3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5.75" customHeight="1" x14ac:dyDescent="0.3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5.75" customHeight="1" x14ac:dyDescent="0.3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5.75" customHeight="1" x14ac:dyDescent="0.3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5.75" customHeight="1" x14ac:dyDescent="0.3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5.75" customHeight="1" x14ac:dyDescent="0.3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5.75" customHeight="1" x14ac:dyDescent="0.3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5.75" customHeight="1" x14ac:dyDescent="0.3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5.75" customHeight="1" x14ac:dyDescent="0.3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5.75" customHeight="1" x14ac:dyDescent="0.3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5.75" customHeight="1" x14ac:dyDescent="0.3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5.75" customHeight="1" x14ac:dyDescent="0.3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5.75" customHeight="1" x14ac:dyDescent="0.3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5.75" customHeight="1" x14ac:dyDescent="0.3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5.75" customHeight="1" x14ac:dyDescent="0.3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5.75" customHeight="1" x14ac:dyDescent="0.3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5.75" customHeight="1" x14ac:dyDescent="0.3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5.75" customHeight="1" x14ac:dyDescent="0.3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5.75" customHeight="1" x14ac:dyDescent="0.3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5.75" customHeight="1" x14ac:dyDescent="0.3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5.75" customHeight="1" x14ac:dyDescent="0.3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5.75" customHeight="1" x14ac:dyDescent="0.3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5.75" customHeight="1" x14ac:dyDescent="0.3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5.75" customHeight="1" x14ac:dyDescent="0.3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5.75" customHeight="1" x14ac:dyDescent="0.3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5.75" customHeight="1" x14ac:dyDescent="0.3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5.75" customHeight="1" x14ac:dyDescent="0.35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5.75" customHeight="1" x14ac:dyDescent="0.3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5.75" customHeight="1" x14ac:dyDescent="0.3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5.75" customHeight="1" x14ac:dyDescent="0.3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5.75" customHeight="1" x14ac:dyDescent="0.3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5.75" customHeight="1" x14ac:dyDescent="0.35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5.75" customHeight="1" x14ac:dyDescent="0.3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5.75" customHeight="1" x14ac:dyDescent="0.3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5.75" customHeight="1" x14ac:dyDescent="0.3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5.75" customHeight="1" x14ac:dyDescent="0.3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5.75" customHeight="1" x14ac:dyDescent="0.3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5.75" customHeight="1" x14ac:dyDescent="0.3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5.75" customHeight="1" x14ac:dyDescent="0.3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5.75" customHeight="1" x14ac:dyDescent="0.3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5.75" customHeight="1" x14ac:dyDescent="0.3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5.75" customHeigh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5.75" customHeight="1" x14ac:dyDescent="0.3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5.75" customHeight="1" x14ac:dyDescent="0.3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5.75" customHeight="1" x14ac:dyDescent="0.35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5.75" customHeight="1" x14ac:dyDescent="0.3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5.75" customHeight="1" x14ac:dyDescent="0.3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5.75" customHeight="1" x14ac:dyDescent="0.35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5.75" customHeight="1" x14ac:dyDescent="0.3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5.75" customHeight="1" x14ac:dyDescent="0.35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5.75" customHeight="1" x14ac:dyDescent="0.3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5.75" customHeight="1" x14ac:dyDescent="0.3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5.75" customHeight="1" x14ac:dyDescent="0.3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5.75" customHeight="1" x14ac:dyDescent="0.35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5.75" customHeight="1" x14ac:dyDescent="0.3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5.75" customHeight="1" x14ac:dyDescent="0.3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5.75" customHeight="1" x14ac:dyDescent="0.35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5.75" customHeight="1" x14ac:dyDescent="0.35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5.75" customHeight="1" x14ac:dyDescent="0.35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5.75" customHeight="1" x14ac:dyDescent="0.35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5.75" customHeight="1" x14ac:dyDescent="0.35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5.75" customHeight="1" x14ac:dyDescent="0.35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5.75" customHeight="1" x14ac:dyDescent="0.35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5.75" customHeight="1" x14ac:dyDescent="0.35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5.75" customHeight="1" x14ac:dyDescent="0.35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5.75" customHeight="1" x14ac:dyDescent="0.35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5.75" customHeight="1" x14ac:dyDescent="0.35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5.75" customHeight="1" x14ac:dyDescent="0.35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5.75" customHeight="1" x14ac:dyDescent="0.35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5.75" customHeight="1" x14ac:dyDescent="0.35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5.75" customHeight="1" x14ac:dyDescent="0.35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5.75" customHeight="1" x14ac:dyDescent="0.35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5.75" customHeight="1" x14ac:dyDescent="0.35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5.75" customHeight="1" x14ac:dyDescent="0.35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5.75" customHeight="1" x14ac:dyDescent="0.35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5.75" customHeight="1" x14ac:dyDescent="0.35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5.75" customHeight="1" x14ac:dyDescent="0.35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5.75" customHeight="1" x14ac:dyDescent="0.35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5.75" customHeight="1" x14ac:dyDescent="0.35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5.75" customHeight="1" x14ac:dyDescent="0.35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5.75" customHeight="1" x14ac:dyDescent="0.3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5.75" customHeight="1" x14ac:dyDescent="0.35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5.75" customHeight="1" x14ac:dyDescent="0.35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5.75" customHeight="1" x14ac:dyDescent="0.35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5.75" customHeight="1" x14ac:dyDescent="0.35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5.75" customHeight="1" x14ac:dyDescent="0.3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5.75" customHeight="1" x14ac:dyDescent="0.35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5.75" customHeight="1" x14ac:dyDescent="0.35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5.75" customHeight="1" x14ac:dyDescent="0.3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5.75" customHeight="1" x14ac:dyDescent="0.3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5.75" customHeight="1" x14ac:dyDescent="0.35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5.75" customHeight="1" x14ac:dyDescent="0.35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5.75" customHeight="1" x14ac:dyDescent="0.35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5.75" customHeight="1" x14ac:dyDescent="0.35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5.75" customHeight="1" x14ac:dyDescent="0.35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5.75" customHeight="1" x14ac:dyDescent="0.35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5.75" customHeight="1" x14ac:dyDescent="0.35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5.75" customHeight="1" x14ac:dyDescent="0.35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5.75" customHeight="1" x14ac:dyDescent="0.35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5.75" customHeight="1" x14ac:dyDescent="0.35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5.75" customHeight="1" x14ac:dyDescent="0.3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5.75" customHeight="1" x14ac:dyDescent="0.35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5.75" customHeight="1" x14ac:dyDescent="0.35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5.75" customHeight="1" x14ac:dyDescent="0.35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5.75" customHeight="1" x14ac:dyDescent="0.35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5.75" customHeight="1" x14ac:dyDescent="0.35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5.75" customHeight="1" x14ac:dyDescent="0.35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5.75" customHeight="1" x14ac:dyDescent="0.35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5.75" customHeight="1" x14ac:dyDescent="0.35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5.75" customHeight="1" x14ac:dyDescent="0.35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5.75" customHeight="1" x14ac:dyDescent="0.35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5.75" customHeight="1" x14ac:dyDescent="0.35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5.75" customHeight="1" x14ac:dyDescent="0.35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5.75" customHeight="1" x14ac:dyDescent="0.35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5.75" customHeight="1" x14ac:dyDescent="0.3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5.75" customHeight="1" x14ac:dyDescent="0.35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5.75" customHeight="1" x14ac:dyDescent="0.35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5.75" customHeight="1" x14ac:dyDescent="0.35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5.75" customHeight="1" x14ac:dyDescent="0.35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5.75" customHeight="1" x14ac:dyDescent="0.35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5.75" customHeight="1" x14ac:dyDescent="0.3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5.75" customHeight="1" x14ac:dyDescent="0.35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5.75" customHeight="1" x14ac:dyDescent="0.35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5.75" customHeight="1" x14ac:dyDescent="0.35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5.75" customHeight="1" x14ac:dyDescent="0.35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5.75" customHeight="1" x14ac:dyDescent="0.35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5.75" customHeight="1" x14ac:dyDescent="0.35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5.75" customHeight="1" x14ac:dyDescent="0.35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5.75" customHeight="1" x14ac:dyDescent="0.3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5.75" customHeight="1" x14ac:dyDescent="0.3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5.75" customHeight="1" x14ac:dyDescent="0.3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5.75" customHeight="1" x14ac:dyDescent="0.3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5.75" customHeight="1" x14ac:dyDescent="0.3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5.75" customHeight="1" x14ac:dyDescent="0.35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5.75" customHeight="1" x14ac:dyDescent="0.3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5.75" customHeight="1" x14ac:dyDescent="0.3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5.75" customHeight="1" x14ac:dyDescent="0.35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5.75" customHeight="1" x14ac:dyDescent="0.35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5.75" customHeight="1" x14ac:dyDescent="0.35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5.75" customHeight="1" x14ac:dyDescent="0.35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5.75" customHeight="1" x14ac:dyDescent="0.3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5.75" customHeight="1" x14ac:dyDescent="0.35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5.75" customHeight="1" x14ac:dyDescent="0.35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5.75" customHeight="1" x14ac:dyDescent="0.35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5.75" customHeight="1" x14ac:dyDescent="0.35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5.75" customHeight="1" x14ac:dyDescent="0.35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5.75" customHeight="1" x14ac:dyDescent="0.3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5.75" customHeight="1" x14ac:dyDescent="0.35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5.75" customHeight="1" x14ac:dyDescent="0.35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5.75" customHeight="1" x14ac:dyDescent="0.35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5.75" customHeight="1" x14ac:dyDescent="0.35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5.75" customHeight="1" x14ac:dyDescent="0.35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5.75" customHeight="1" x14ac:dyDescent="0.35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5.75" customHeight="1" x14ac:dyDescent="0.35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5.75" customHeight="1" x14ac:dyDescent="0.35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5.75" customHeight="1" x14ac:dyDescent="0.3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5.75" customHeight="1" x14ac:dyDescent="0.35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5.75" customHeight="1" x14ac:dyDescent="0.35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5.75" customHeight="1" x14ac:dyDescent="0.35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5.75" customHeight="1" x14ac:dyDescent="0.35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5.75" customHeight="1" x14ac:dyDescent="0.35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5.75" customHeight="1" x14ac:dyDescent="0.35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5.75" customHeight="1" x14ac:dyDescent="0.35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5.75" customHeight="1" x14ac:dyDescent="0.35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5.75" customHeight="1" x14ac:dyDescent="0.35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5.75" customHeight="1" x14ac:dyDescent="0.35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5.75" customHeight="1" x14ac:dyDescent="0.35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5.75" customHeight="1" x14ac:dyDescent="0.35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5.75" customHeight="1" x14ac:dyDescent="0.35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5.75" customHeight="1" x14ac:dyDescent="0.35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5.75" customHeight="1" x14ac:dyDescent="0.35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5.75" customHeight="1" x14ac:dyDescent="0.35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5.75" customHeight="1" x14ac:dyDescent="0.35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5.75" customHeight="1" x14ac:dyDescent="0.35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5.75" customHeight="1" x14ac:dyDescent="0.35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5.75" customHeight="1" x14ac:dyDescent="0.35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5.75" customHeight="1" x14ac:dyDescent="0.35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5.75" customHeight="1" x14ac:dyDescent="0.35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5.75" customHeight="1" x14ac:dyDescent="0.35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5.75" customHeight="1" x14ac:dyDescent="0.35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5.75" customHeight="1" x14ac:dyDescent="0.35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5.75" customHeight="1" x14ac:dyDescent="0.35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5.75" customHeight="1" x14ac:dyDescent="0.35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5.75" customHeight="1" x14ac:dyDescent="0.35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5.75" customHeight="1" x14ac:dyDescent="0.35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5.75" customHeight="1" x14ac:dyDescent="0.35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5.75" customHeight="1" x14ac:dyDescent="0.35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5.75" customHeight="1" x14ac:dyDescent="0.35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5.75" customHeight="1" x14ac:dyDescent="0.35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5.75" customHeight="1" x14ac:dyDescent="0.35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5.75" customHeight="1" x14ac:dyDescent="0.35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5.75" customHeight="1" x14ac:dyDescent="0.35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5.75" customHeight="1" x14ac:dyDescent="0.35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5.75" customHeight="1" x14ac:dyDescent="0.35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5.75" customHeight="1" x14ac:dyDescent="0.35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5.75" customHeight="1" x14ac:dyDescent="0.35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5.75" customHeight="1" x14ac:dyDescent="0.35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5.75" customHeight="1" x14ac:dyDescent="0.35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5.75" customHeight="1" x14ac:dyDescent="0.35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5.75" customHeight="1" x14ac:dyDescent="0.35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5.75" customHeight="1" x14ac:dyDescent="0.35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5.75" customHeight="1" x14ac:dyDescent="0.35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5.75" customHeight="1" x14ac:dyDescent="0.35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5.75" customHeight="1" x14ac:dyDescent="0.35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5.75" customHeight="1" x14ac:dyDescent="0.35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5.75" customHeight="1" x14ac:dyDescent="0.35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5.75" customHeight="1" x14ac:dyDescent="0.35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5.75" customHeight="1" x14ac:dyDescent="0.35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5.75" customHeight="1" x14ac:dyDescent="0.35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5.75" customHeight="1" x14ac:dyDescent="0.35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5.75" customHeight="1" x14ac:dyDescent="0.35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5.75" customHeight="1" x14ac:dyDescent="0.35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5.75" customHeight="1" x14ac:dyDescent="0.35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5.75" customHeight="1" x14ac:dyDescent="0.35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5.75" customHeight="1" x14ac:dyDescent="0.35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5.75" customHeight="1" x14ac:dyDescent="0.35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5.75" customHeight="1" x14ac:dyDescent="0.35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5.75" customHeight="1" x14ac:dyDescent="0.35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5.75" customHeight="1" x14ac:dyDescent="0.35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5.75" customHeight="1" x14ac:dyDescent="0.35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5.75" customHeight="1" x14ac:dyDescent="0.35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5.75" customHeight="1" x14ac:dyDescent="0.35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5.75" customHeight="1" x14ac:dyDescent="0.35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5.75" customHeight="1" x14ac:dyDescent="0.35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5.75" customHeight="1" x14ac:dyDescent="0.35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5.75" customHeight="1" x14ac:dyDescent="0.35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5.75" customHeight="1" x14ac:dyDescent="0.35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5.75" customHeight="1" x14ac:dyDescent="0.35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5.75" customHeight="1" x14ac:dyDescent="0.35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5.75" customHeight="1" x14ac:dyDescent="0.35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5.75" customHeight="1" x14ac:dyDescent="0.35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5.75" customHeight="1" x14ac:dyDescent="0.35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5.75" customHeight="1" x14ac:dyDescent="0.35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5.75" customHeight="1" x14ac:dyDescent="0.35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5.75" customHeight="1" x14ac:dyDescent="0.35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5.75" customHeight="1" x14ac:dyDescent="0.35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5.75" customHeight="1" x14ac:dyDescent="0.35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5.75" customHeight="1" x14ac:dyDescent="0.35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5.75" customHeight="1" x14ac:dyDescent="0.35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5.75" customHeight="1" x14ac:dyDescent="0.35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5.75" customHeight="1" x14ac:dyDescent="0.35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5.75" customHeight="1" x14ac:dyDescent="0.35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5.75" customHeight="1" x14ac:dyDescent="0.35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5.75" customHeight="1" x14ac:dyDescent="0.35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5.75" customHeight="1" x14ac:dyDescent="0.35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5.75" customHeight="1" x14ac:dyDescent="0.35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5.75" customHeight="1" x14ac:dyDescent="0.35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5.75" customHeight="1" x14ac:dyDescent="0.35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5.75" customHeight="1" x14ac:dyDescent="0.35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5.75" customHeight="1" x14ac:dyDescent="0.35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5.75" customHeight="1" x14ac:dyDescent="0.35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5.75" customHeight="1" x14ac:dyDescent="0.35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5.75" customHeight="1" x14ac:dyDescent="0.35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5.75" customHeight="1" x14ac:dyDescent="0.35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5.75" customHeight="1" x14ac:dyDescent="0.35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5.75" customHeight="1" x14ac:dyDescent="0.35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5.75" customHeight="1" x14ac:dyDescent="0.35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5.75" customHeight="1" x14ac:dyDescent="0.35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5.75" customHeight="1" x14ac:dyDescent="0.35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5.75" customHeight="1" x14ac:dyDescent="0.35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5.75" customHeight="1" x14ac:dyDescent="0.35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5.75" customHeight="1" x14ac:dyDescent="0.35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5.75" customHeight="1" x14ac:dyDescent="0.35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5.75" customHeight="1" x14ac:dyDescent="0.35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5.75" customHeight="1" x14ac:dyDescent="0.35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5.75" customHeight="1" x14ac:dyDescent="0.35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5.75" customHeight="1" x14ac:dyDescent="0.35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5.75" customHeight="1" x14ac:dyDescent="0.35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5.75" customHeight="1" x14ac:dyDescent="0.35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5.75" customHeight="1" x14ac:dyDescent="0.35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5.75" customHeight="1" x14ac:dyDescent="0.35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5.75" customHeight="1" x14ac:dyDescent="0.35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5.75" customHeight="1" x14ac:dyDescent="0.35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5.75" customHeight="1" x14ac:dyDescent="0.35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5.75" customHeight="1" x14ac:dyDescent="0.35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5.75" customHeight="1" x14ac:dyDescent="0.35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5.75" customHeight="1" x14ac:dyDescent="0.35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5.75" customHeight="1" x14ac:dyDescent="0.35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5.75" customHeight="1" x14ac:dyDescent="0.35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5.75" customHeight="1" x14ac:dyDescent="0.35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5.75" customHeight="1" x14ac:dyDescent="0.35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5.75" customHeight="1" x14ac:dyDescent="0.35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5.75" customHeight="1" x14ac:dyDescent="0.35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5.75" customHeight="1" x14ac:dyDescent="0.35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5.75" customHeight="1" x14ac:dyDescent="0.35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5.75" customHeight="1" x14ac:dyDescent="0.35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5.75" customHeight="1" x14ac:dyDescent="0.35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5.75" customHeight="1" x14ac:dyDescent="0.35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5.75" customHeight="1" x14ac:dyDescent="0.35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5.75" customHeight="1" x14ac:dyDescent="0.35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5.75" customHeight="1" x14ac:dyDescent="0.35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5.75" customHeight="1" x14ac:dyDescent="0.35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5.75" customHeight="1" x14ac:dyDescent="0.35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5.75" customHeight="1" x14ac:dyDescent="0.35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5.75" customHeight="1" x14ac:dyDescent="0.35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5.75" customHeight="1" x14ac:dyDescent="0.35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5.75" customHeight="1" x14ac:dyDescent="0.35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5.75" customHeight="1" x14ac:dyDescent="0.35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5.75" customHeight="1" x14ac:dyDescent="0.35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5.75" customHeight="1" x14ac:dyDescent="0.35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5.75" customHeight="1" x14ac:dyDescent="0.35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5.75" customHeight="1" x14ac:dyDescent="0.35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5.75" customHeight="1" x14ac:dyDescent="0.35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5.75" customHeight="1" x14ac:dyDescent="0.35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5.75" customHeight="1" x14ac:dyDescent="0.35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5.75" customHeight="1" x14ac:dyDescent="0.35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5.75" customHeight="1" x14ac:dyDescent="0.35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5.75" customHeight="1" x14ac:dyDescent="0.35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5.75" customHeight="1" x14ac:dyDescent="0.35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5.75" customHeight="1" x14ac:dyDescent="0.35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5.75" customHeight="1" x14ac:dyDescent="0.35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5.75" customHeight="1" x14ac:dyDescent="0.35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5.75" customHeight="1" x14ac:dyDescent="0.35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5.75" customHeight="1" x14ac:dyDescent="0.35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5.75" customHeight="1" x14ac:dyDescent="0.35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5.75" customHeight="1" x14ac:dyDescent="0.35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5.75" customHeight="1" x14ac:dyDescent="0.35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5.75" customHeight="1" x14ac:dyDescent="0.35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5.75" customHeight="1" x14ac:dyDescent="0.35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5.75" customHeight="1" x14ac:dyDescent="0.35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5.75" customHeight="1" x14ac:dyDescent="0.35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5.75" customHeight="1" x14ac:dyDescent="0.35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5.75" customHeight="1" x14ac:dyDescent="0.35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5.75" customHeight="1" x14ac:dyDescent="0.35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5.75" customHeight="1" x14ac:dyDescent="0.35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5.75" customHeight="1" x14ac:dyDescent="0.35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5.75" customHeight="1" x14ac:dyDescent="0.35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5.75" customHeight="1" x14ac:dyDescent="0.35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5.75" customHeight="1" x14ac:dyDescent="0.35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5.75" customHeight="1" x14ac:dyDescent="0.35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5.75" customHeight="1" x14ac:dyDescent="0.35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5.75" customHeight="1" x14ac:dyDescent="0.35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5.75" customHeight="1" x14ac:dyDescent="0.35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5.75" customHeight="1" x14ac:dyDescent="0.35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5.75" customHeight="1" x14ac:dyDescent="0.35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5.75" customHeight="1" x14ac:dyDescent="0.35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5.75" customHeight="1" x14ac:dyDescent="0.35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5.75" customHeight="1" x14ac:dyDescent="0.35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5.75" customHeight="1" x14ac:dyDescent="0.35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5.75" customHeight="1" x14ac:dyDescent="0.35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5.75" customHeight="1" x14ac:dyDescent="0.35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5.75" customHeight="1" x14ac:dyDescent="0.35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5.75" customHeight="1" x14ac:dyDescent="0.35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5.75" customHeight="1" x14ac:dyDescent="0.35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5.75" customHeight="1" x14ac:dyDescent="0.35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5.75" customHeight="1" x14ac:dyDescent="0.35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5.75" customHeight="1" x14ac:dyDescent="0.35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5.75" customHeight="1" x14ac:dyDescent="0.35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5.75" customHeight="1" x14ac:dyDescent="0.35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5.75" customHeight="1" x14ac:dyDescent="0.35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5.75" customHeight="1" x14ac:dyDescent="0.35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5.75" customHeight="1" x14ac:dyDescent="0.35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5.75" customHeight="1" x14ac:dyDescent="0.35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5.75" customHeight="1" x14ac:dyDescent="0.35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5.75" customHeight="1" x14ac:dyDescent="0.35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5.75" customHeight="1" x14ac:dyDescent="0.35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5.75" customHeight="1" x14ac:dyDescent="0.35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5.75" customHeight="1" x14ac:dyDescent="0.35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5.75" customHeight="1" x14ac:dyDescent="0.35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5.75" customHeight="1" x14ac:dyDescent="0.35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5.75" customHeight="1" x14ac:dyDescent="0.35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5.75" customHeight="1" x14ac:dyDescent="0.35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5.75" customHeight="1" x14ac:dyDescent="0.35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5.75" customHeight="1" x14ac:dyDescent="0.35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5.75" customHeight="1" x14ac:dyDescent="0.35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5.75" customHeight="1" x14ac:dyDescent="0.35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5.75" customHeight="1" x14ac:dyDescent="0.35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5.75" customHeight="1" x14ac:dyDescent="0.35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5.75" customHeight="1" x14ac:dyDescent="0.35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5.75" customHeight="1" x14ac:dyDescent="0.3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5.75" customHeight="1" x14ac:dyDescent="0.3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5.75" customHeight="1" x14ac:dyDescent="0.3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5.75" customHeight="1" x14ac:dyDescent="0.3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5.75" customHeight="1" x14ac:dyDescent="0.3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5.75" customHeight="1" x14ac:dyDescent="0.3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5.75" customHeight="1" x14ac:dyDescent="0.35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5.75" customHeight="1" x14ac:dyDescent="0.35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5.75" customHeight="1" x14ac:dyDescent="0.35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5.75" customHeight="1" x14ac:dyDescent="0.35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5.75" customHeight="1" x14ac:dyDescent="0.35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5.75" customHeight="1" x14ac:dyDescent="0.35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5.75" customHeight="1" x14ac:dyDescent="0.35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5.75" customHeight="1" x14ac:dyDescent="0.35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5.75" customHeight="1" x14ac:dyDescent="0.35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5.75" customHeight="1" x14ac:dyDescent="0.35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5.75" customHeight="1" x14ac:dyDescent="0.3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5.75" customHeight="1" x14ac:dyDescent="0.35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5.75" customHeight="1" x14ac:dyDescent="0.35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5.75" customHeight="1" x14ac:dyDescent="0.35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5.75" customHeight="1" x14ac:dyDescent="0.3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5.75" customHeight="1" x14ac:dyDescent="0.35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5.75" customHeight="1" x14ac:dyDescent="0.35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5.75" customHeight="1" x14ac:dyDescent="0.35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5.75" customHeight="1" x14ac:dyDescent="0.35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5.75" customHeight="1" x14ac:dyDescent="0.35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5.75" customHeight="1" x14ac:dyDescent="0.35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5.75" customHeight="1" x14ac:dyDescent="0.35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5.75" customHeight="1" x14ac:dyDescent="0.35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5.75" customHeight="1" x14ac:dyDescent="0.35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5.75" customHeight="1" x14ac:dyDescent="0.35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5.75" customHeight="1" x14ac:dyDescent="0.35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5.75" customHeight="1" x14ac:dyDescent="0.35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5.75" customHeight="1" x14ac:dyDescent="0.35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5.75" customHeight="1" x14ac:dyDescent="0.35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5.75" customHeight="1" x14ac:dyDescent="0.35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5.75" customHeight="1" x14ac:dyDescent="0.35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5.75" customHeight="1" x14ac:dyDescent="0.35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5.75" customHeight="1" x14ac:dyDescent="0.35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5.75" customHeight="1" x14ac:dyDescent="0.35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5.75" customHeight="1" x14ac:dyDescent="0.35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5.75" customHeight="1" x14ac:dyDescent="0.35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5.75" customHeight="1" x14ac:dyDescent="0.35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5.75" customHeight="1" x14ac:dyDescent="0.35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5.75" customHeight="1" x14ac:dyDescent="0.35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5.75" customHeight="1" x14ac:dyDescent="0.35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5.75" customHeight="1" x14ac:dyDescent="0.35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5.75" customHeight="1" x14ac:dyDescent="0.35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5.75" customHeight="1" x14ac:dyDescent="0.35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5.75" customHeight="1" x14ac:dyDescent="0.35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5.75" customHeight="1" x14ac:dyDescent="0.35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5.75" customHeight="1" x14ac:dyDescent="0.35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5.75" customHeight="1" x14ac:dyDescent="0.35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5.75" customHeight="1" x14ac:dyDescent="0.35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5.75" customHeight="1" x14ac:dyDescent="0.35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5.75" customHeight="1" x14ac:dyDescent="0.35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5.75" customHeight="1" x14ac:dyDescent="0.35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5.75" customHeight="1" x14ac:dyDescent="0.35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5.75" customHeight="1" x14ac:dyDescent="0.35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5.75" customHeight="1" x14ac:dyDescent="0.35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5.75" customHeight="1" x14ac:dyDescent="0.35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5.75" customHeight="1" x14ac:dyDescent="0.35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5.75" customHeight="1" x14ac:dyDescent="0.35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5.75" customHeight="1" x14ac:dyDescent="0.35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5.75" customHeight="1" x14ac:dyDescent="0.35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5.75" customHeight="1" x14ac:dyDescent="0.35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5.75" customHeight="1" x14ac:dyDescent="0.35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5.75" customHeight="1" x14ac:dyDescent="0.35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5.75" customHeight="1" x14ac:dyDescent="0.35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5.75" customHeight="1" x14ac:dyDescent="0.35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5.75" customHeight="1" x14ac:dyDescent="0.35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5.75" customHeight="1" x14ac:dyDescent="0.35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5.75" customHeight="1" x14ac:dyDescent="0.35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5.75" customHeight="1" x14ac:dyDescent="0.35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5.75" customHeight="1" x14ac:dyDescent="0.35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5.75" customHeight="1" x14ac:dyDescent="0.35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5.75" customHeight="1" x14ac:dyDescent="0.35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5.75" customHeight="1" x14ac:dyDescent="0.35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5.75" customHeight="1" x14ac:dyDescent="0.35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5.75" customHeight="1" x14ac:dyDescent="0.35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5.75" customHeight="1" x14ac:dyDescent="0.35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5.75" customHeight="1" x14ac:dyDescent="0.35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5.75" customHeight="1" x14ac:dyDescent="0.35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5.75" customHeight="1" x14ac:dyDescent="0.35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5.75" customHeight="1" x14ac:dyDescent="0.35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5.75" customHeight="1" x14ac:dyDescent="0.35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5.75" customHeight="1" x14ac:dyDescent="0.35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5.75" customHeight="1" x14ac:dyDescent="0.35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5.75" customHeight="1" x14ac:dyDescent="0.35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5.75" customHeight="1" x14ac:dyDescent="0.35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5.75" customHeight="1" x14ac:dyDescent="0.35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5.75" customHeight="1" x14ac:dyDescent="0.35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5.75" customHeight="1" x14ac:dyDescent="0.35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5.75" customHeight="1" x14ac:dyDescent="0.35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5.75" customHeight="1" x14ac:dyDescent="0.35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5.75" customHeight="1" x14ac:dyDescent="0.35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5.75" customHeight="1" x14ac:dyDescent="0.35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5.75" customHeight="1" x14ac:dyDescent="0.35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5.75" customHeight="1" x14ac:dyDescent="0.35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5.75" customHeight="1" x14ac:dyDescent="0.35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5.75" customHeight="1" x14ac:dyDescent="0.35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5.75" customHeight="1" x14ac:dyDescent="0.35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5.75" customHeight="1" x14ac:dyDescent="0.35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5.75" customHeight="1" x14ac:dyDescent="0.35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5.75" customHeight="1" x14ac:dyDescent="0.35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5.75" customHeight="1" x14ac:dyDescent="0.35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5.75" customHeight="1" x14ac:dyDescent="0.35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5.75" customHeight="1" x14ac:dyDescent="0.35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5.75" customHeight="1" x14ac:dyDescent="0.35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5.75" customHeight="1" x14ac:dyDescent="0.35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5.75" customHeight="1" x14ac:dyDescent="0.35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5.75" customHeight="1" x14ac:dyDescent="0.35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5.75" customHeight="1" x14ac:dyDescent="0.35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5.75" customHeight="1" x14ac:dyDescent="0.35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5.75" customHeight="1" x14ac:dyDescent="0.35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5.75" customHeight="1" x14ac:dyDescent="0.35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5.75" customHeight="1" x14ac:dyDescent="0.35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5.75" customHeight="1" x14ac:dyDescent="0.35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5.75" customHeight="1" x14ac:dyDescent="0.35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5.75" customHeight="1" x14ac:dyDescent="0.35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5.75" customHeight="1" x14ac:dyDescent="0.35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5.75" customHeight="1" x14ac:dyDescent="0.35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5.75" customHeight="1" x14ac:dyDescent="0.35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5.75" customHeight="1" x14ac:dyDescent="0.35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5.75" customHeight="1" x14ac:dyDescent="0.35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5.75" customHeight="1" x14ac:dyDescent="0.35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5.75" customHeight="1" x14ac:dyDescent="0.35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5.75" customHeight="1" x14ac:dyDescent="0.35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5.75" customHeight="1" x14ac:dyDescent="0.35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5.75" customHeight="1" x14ac:dyDescent="0.35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5.75" customHeight="1" x14ac:dyDescent="0.35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5.75" customHeight="1" x14ac:dyDescent="0.35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5.75" customHeight="1" x14ac:dyDescent="0.35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5.75" customHeight="1" x14ac:dyDescent="0.35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5.75" customHeight="1" x14ac:dyDescent="0.35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5.75" customHeight="1" x14ac:dyDescent="0.35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5.75" customHeight="1" x14ac:dyDescent="0.35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5.75" customHeight="1" x14ac:dyDescent="0.35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5.75" customHeight="1" x14ac:dyDescent="0.35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5.75" customHeight="1" x14ac:dyDescent="0.35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5.75" customHeight="1" x14ac:dyDescent="0.35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5.75" customHeight="1" x14ac:dyDescent="0.35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5.75" customHeight="1" x14ac:dyDescent="0.35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5.75" customHeight="1" x14ac:dyDescent="0.35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5.75" customHeight="1" x14ac:dyDescent="0.35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5.75" customHeight="1" x14ac:dyDescent="0.35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5.75" customHeight="1" x14ac:dyDescent="0.35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5.75" customHeight="1" x14ac:dyDescent="0.35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5.75" customHeight="1" x14ac:dyDescent="0.35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5.75" customHeight="1" x14ac:dyDescent="0.35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5.75" customHeight="1" x14ac:dyDescent="0.35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5.75" customHeight="1" x14ac:dyDescent="0.35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5.75" customHeight="1" x14ac:dyDescent="0.35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5.75" customHeight="1" x14ac:dyDescent="0.35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5.75" customHeight="1" x14ac:dyDescent="0.35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5.75" customHeight="1" x14ac:dyDescent="0.35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5.75" customHeight="1" x14ac:dyDescent="0.35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5.75" customHeight="1" x14ac:dyDescent="0.35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5.75" customHeight="1" x14ac:dyDescent="0.35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5.75" customHeight="1" x14ac:dyDescent="0.35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5.75" customHeight="1" x14ac:dyDescent="0.35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5.75" customHeight="1" x14ac:dyDescent="0.35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5.75" customHeight="1" x14ac:dyDescent="0.35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5.75" customHeight="1" x14ac:dyDescent="0.35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5.75" customHeight="1" x14ac:dyDescent="0.35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5.75" customHeight="1" x14ac:dyDescent="0.35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5.75" customHeight="1" x14ac:dyDescent="0.35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5.75" customHeight="1" x14ac:dyDescent="0.35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5.75" customHeight="1" x14ac:dyDescent="0.35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5.75" customHeight="1" x14ac:dyDescent="0.35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5.75" customHeight="1" x14ac:dyDescent="0.35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5.75" customHeight="1" x14ac:dyDescent="0.35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5.75" customHeight="1" x14ac:dyDescent="0.35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5.75" customHeight="1" x14ac:dyDescent="0.35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5.75" customHeight="1" x14ac:dyDescent="0.35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5.75" customHeight="1" x14ac:dyDescent="0.35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5.75" customHeight="1" x14ac:dyDescent="0.35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5.75" customHeight="1" x14ac:dyDescent="0.35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5.75" customHeight="1" x14ac:dyDescent="0.35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5.75" customHeight="1" x14ac:dyDescent="0.35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5.75" customHeight="1" x14ac:dyDescent="0.35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5.75" customHeight="1" x14ac:dyDescent="0.35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5.75" customHeight="1" x14ac:dyDescent="0.35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5.75" customHeight="1" x14ac:dyDescent="0.35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5.75" customHeight="1" x14ac:dyDescent="0.35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5.75" customHeight="1" x14ac:dyDescent="0.35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5.75" customHeight="1" x14ac:dyDescent="0.35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5.75" customHeight="1" x14ac:dyDescent="0.35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5.75" customHeight="1" x14ac:dyDescent="0.35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5.75" customHeight="1" x14ac:dyDescent="0.35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5.75" customHeight="1" x14ac:dyDescent="0.35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5.75" customHeight="1" x14ac:dyDescent="0.35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5.75" customHeight="1" x14ac:dyDescent="0.35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5.75" customHeight="1" x14ac:dyDescent="0.35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5.75" customHeight="1" x14ac:dyDescent="0.35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5.75" customHeight="1" x14ac:dyDescent="0.35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5.75" customHeight="1" x14ac:dyDescent="0.35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5.75" customHeight="1" x14ac:dyDescent="0.35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5.75" customHeight="1" x14ac:dyDescent="0.35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5.75" customHeight="1" x14ac:dyDescent="0.35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5.75" customHeight="1" x14ac:dyDescent="0.35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5.75" customHeight="1" x14ac:dyDescent="0.35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5.75" customHeight="1" x14ac:dyDescent="0.35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5.75" customHeight="1" x14ac:dyDescent="0.35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5.75" customHeight="1" x14ac:dyDescent="0.35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5.75" customHeight="1" x14ac:dyDescent="0.35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5.75" customHeight="1" x14ac:dyDescent="0.35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5.75" customHeight="1" x14ac:dyDescent="0.35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5.75" customHeight="1" x14ac:dyDescent="0.35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5.75" customHeight="1" x14ac:dyDescent="0.35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5.75" customHeight="1" x14ac:dyDescent="0.35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5.75" customHeight="1" x14ac:dyDescent="0.35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5.75" customHeight="1" x14ac:dyDescent="0.35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5.75" customHeight="1" x14ac:dyDescent="0.35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5.75" customHeight="1" x14ac:dyDescent="0.35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5.75" customHeight="1" x14ac:dyDescent="0.35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5.75" customHeight="1" x14ac:dyDescent="0.35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5.75" customHeight="1" x14ac:dyDescent="0.35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5.75" customHeight="1" x14ac:dyDescent="0.35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5.75" customHeight="1" x14ac:dyDescent="0.35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5.75" customHeight="1" x14ac:dyDescent="0.35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5.75" customHeight="1" x14ac:dyDescent="0.3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5.75" customHeight="1" x14ac:dyDescent="0.35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5.75" customHeight="1" x14ac:dyDescent="0.35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5.75" customHeight="1" x14ac:dyDescent="0.35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5.75" customHeight="1" x14ac:dyDescent="0.35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5.75" customHeight="1" x14ac:dyDescent="0.35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5.75" customHeight="1" x14ac:dyDescent="0.35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5.75" customHeight="1" x14ac:dyDescent="0.35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5.75" customHeight="1" x14ac:dyDescent="0.35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5.75" customHeight="1" x14ac:dyDescent="0.35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5.75" customHeight="1" x14ac:dyDescent="0.35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5.75" customHeight="1" x14ac:dyDescent="0.3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5.75" customHeight="1" x14ac:dyDescent="0.3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5.75" customHeight="1" x14ac:dyDescent="0.35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5.75" customHeight="1" x14ac:dyDescent="0.35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5.75" customHeight="1" x14ac:dyDescent="0.35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5.75" customHeight="1" x14ac:dyDescent="0.35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5.75" customHeight="1" x14ac:dyDescent="0.35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5.75" customHeight="1" x14ac:dyDescent="0.35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5.75" customHeight="1" x14ac:dyDescent="0.35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5.75" customHeight="1" x14ac:dyDescent="0.35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5.75" customHeight="1" x14ac:dyDescent="0.35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5.75" customHeight="1" x14ac:dyDescent="0.35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5.75" customHeight="1" x14ac:dyDescent="0.35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5.75" customHeight="1" x14ac:dyDescent="0.35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5.75" customHeight="1" x14ac:dyDescent="0.35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5.75" customHeight="1" x14ac:dyDescent="0.35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5.75" customHeight="1" x14ac:dyDescent="0.35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5.75" customHeight="1" x14ac:dyDescent="0.35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5.75" customHeight="1" x14ac:dyDescent="0.35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5.75" customHeight="1" x14ac:dyDescent="0.35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5.75" customHeight="1" x14ac:dyDescent="0.35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5.75" customHeight="1" x14ac:dyDescent="0.35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5.75" customHeight="1" x14ac:dyDescent="0.35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5.75" customHeight="1" x14ac:dyDescent="0.35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5.75" customHeight="1" x14ac:dyDescent="0.35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5.75" customHeight="1" x14ac:dyDescent="0.35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5.75" customHeight="1" x14ac:dyDescent="0.35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5.75" customHeight="1" x14ac:dyDescent="0.35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5.75" customHeight="1" x14ac:dyDescent="0.35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5.75" customHeight="1" x14ac:dyDescent="0.35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5.75" customHeight="1" x14ac:dyDescent="0.35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5.75" customHeight="1" x14ac:dyDescent="0.35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5.75" customHeight="1" x14ac:dyDescent="0.35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5.75" customHeight="1" x14ac:dyDescent="0.35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5.75" customHeight="1" x14ac:dyDescent="0.35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5.75" customHeight="1" x14ac:dyDescent="0.35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5.75" customHeight="1" x14ac:dyDescent="0.35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5.75" customHeight="1" x14ac:dyDescent="0.35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5.75" customHeight="1" x14ac:dyDescent="0.35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5.75" customHeight="1" x14ac:dyDescent="0.35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5.75" customHeight="1" x14ac:dyDescent="0.35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5.75" customHeight="1" x14ac:dyDescent="0.35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5.75" customHeight="1" x14ac:dyDescent="0.35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5.75" customHeight="1" x14ac:dyDescent="0.35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5.75" customHeight="1" x14ac:dyDescent="0.35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5.75" customHeight="1" x14ac:dyDescent="0.35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5.75" customHeight="1" x14ac:dyDescent="0.35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5.75" customHeight="1" x14ac:dyDescent="0.35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5.75" customHeight="1" x14ac:dyDescent="0.35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5.75" customHeight="1" x14ac:dyDescent="0.35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5.75" customHeight="1" x14ac:dyDescent="0.35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5.75" customHeight="1" x14ac:dyDescent="0.35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5.75" customHeight="1" x14ac:dyDescent="0.35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5.75" customHeight="1" x14ac:dyDescent="0.35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5.75" customHeight="1" x14ac:dyDescent="0.35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5.75" customHeight="1" x14ac:dyDescent="0.35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5.75" customHeight="1" x14ac:dyDescent="0.35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5.75" customHeight="1" x14ac:dyDescent="0.35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5.75" customHeight="1" x14ac:dyDescent="0.35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5.75" customHeight="1" x14ac:dyDescent="0.35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5.75" customHeight="1" x14ac:dyDescent="0.35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5.75" customHeight="1" x14ac:dyDescent="0.35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5.75" customHeight="1" x14ac:dyDescent="0.35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5.75" customHeight="1" x14ac:dyDescent="0.35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5.75" customHeight="1" x14ac:dyDescent="0.35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5.75" customHeight="1" x14ac:dyDescent="0.35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5.75" customHeight="1" x14ac:dyDescent="0.35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5.75" customHeight="1" x14ac:dyDescent="0.35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5.75" customHeight="1" x14ac:dyDescent="0.35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5.75" customHeight="1" x14ac:dyDescent="0.35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5.75" customHeight="1" x14ac:dyDescent="0.35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5.75" customHeight="1" x14ac:dyDescent="0.35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5.75" customHeight="1" x14ac:dyDescent="0.35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5.75" customHeight="1" x14ac:dyDescent="0.35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5.75" customHeight="1" x14ac:dyDescent="0.35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5.75" customHeight="1" x14ac:dyDescent="0.35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5.75" customHeight="1" x14ac:dyDescent="0.35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5.75" customHeight="1" x14ac:dyDescent="0.35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5.75" customHeight="1" x14ac:dyDescent="0.35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5.75" customHeight="1" x14ac:dyDescent="0.35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5.75" customHeight="1" x14ac:dyDescent="0.35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5.75" customHeight="1" x14ac:dyDescent="0.35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5.75" customHeight="1" x14ac:dyDescent="0.35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5.75" customHeight="1" x14ac:dyDescent="0.35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5.75" customHeight="1" x14ac:dyDescent="0.35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5.75" customHeight="1" x14ac:dyDescent="0.35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5.75" customHeight="1" x14ac:dyDescent="0.35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5.75" customHeight="1" x14ac:dyDescent="0.35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5.75" customHeight="1" x14ac:dyDescent="0.35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5.75" customHeight="1" x14ac:dyDescent="0.35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5.75" customHeight="1" x14ac:dyDescent="0.35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5.75" customHeight="1" x14ac:dyDescent="0.35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5.75" customHeight="1" x14ac:dyDescent="0.35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5.75" customHeight="1" x14ac:dyDescent="0.35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5.75" customHeight="1" x14ac:dyDescent="0.35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5.75" customHeight="1" x14ac:dyDescent="0.35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5.75" customHeight="1" x14ac:dyDescent="0.35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5.75" customHeight="1" x14ac:dyDescent="0.35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5.75" customHeight="1" x14ac:dyDescent="0.35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5.75" customHeight="1" x14ac:dyDescent="0.35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5.75" customHeight="1" x14ac:dyDescent="0.35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5.75" customHeight="1" x14ac:dyDescent="0.35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5.75" customHeight="1" x14ac:dyDescent="0.35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5.75" customHeight="1" x14ac:dyDescent="0.35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5.75" customHeight="1" x14ac:dyDescent="0.35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5.75" customHeight="1" x14ac:dyDescent="0.35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5.75" customHeight="1" x14ac:dyDescent="0.35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5.75" customHeight="1" x14ac:dyDescent="0.35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5.75" customHeight="1" x14ac:dyDescent="0.35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5.75" customHeight="1" x14ac:dyDescent="0.35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5.75" customHeight="1" x14ac:dyDescent="0.35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5.75" customHeight="1" x14ac:dyDescent="0.35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5.75" customHeight="1" x14ac:dyDescent="0.35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5.75" customHeight="1" x14ac:dyDescent="0.35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5.75" customHeight="1" x14ac:dyDescent="0.35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5.75" customHeight="1" x14ac:dyDescent="0.35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5.75" customHeight="1" x14ac:dyDescent="0.35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5.75" customHeight="1" x14ac:dyDescent="0.35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5.75" customHeight="1" x14ac:dyDescent="0.35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5.75" customHeight="1" x14ac:dyDescent="0.35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5.75" customHeight="1" x14ac:dyDescent="0.35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5.75" customHeight="1" x14ac:dyDescent="0.35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5.75" customHeight="1" x14ac:dyDescent="0.35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5.75" customHeight="1" x14ac:dyDescent="0.35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5.75" customHeight="1" x14ac:dyDescent="0.35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5.75" customHeight="1" x14ac:dyDescent="0.35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5.75" customHeight="1" x14ac:dyDescent="0.35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5.75" customHeight="1" x14ac:dyDescent="0.35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5.75" customHeight="1" x14ac:dyDescent="0.35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5.75" customHeight="1" x14ac:dyDescent="0.35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5.75" customHeight="1" x14ac:dyDescent="0.35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5.75" customHeight="1" x14ac:dyDescent="0.35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5.75" customHeight="1" x14ac:dyDescent="0.35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5.75" customHeight="1" x14ac:dyDescent="0.35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5.75" customHeight="1" x14ac:dyDescent="0.35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5.75" customHeight="1" x14ac:dyDescent="0.35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5.75" customHeight="1" x14ac:dyDescent="0.35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5.75" customHeight="1" x14ac:dyDescent="0.35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5.75" customHeight="1" x14ac:dyDescent="0.35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5.75" customHeight="1" x14ac:dyDescent="0.35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5.75" customHeight="1" x14ac:dyDescent="0.35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5.75" customHeight="1" x14ac:dyDescent="0.35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5.75" customHeight="1" x14ac:dyDescent="0.35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5.75" customHeight="1" x14ac:dyDescent="0.35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5.75" customHeight="1" x14ac:dyDescent="0.35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5.75" customHeight="1" x14ac:dyDescent="0.35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5.75" customHeight="1" x14ac:dyDescent="0.35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5.75" customHeight="1" x14ac:dyDescent="0.35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5.75" customHeight="1" x14ac:dyDescent="0.35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5.75" customHeight="1" x14ac:dyDescent="0.35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5.75" customHeight="1" x14ac:dyDescent="0.35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5.75" customHeight="1" x14ac:dyDescent="0.35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5.75" customHeight="1" x14ac:dyDescent="0.35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5.75" customHeight="1" x14ac:dyDescent="0.35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5.75" customHeight="1" x14ac:dyDescent="0.35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5.75" customHeight="1" x14ac:dyDescent="0.35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5.75" customHeight="1" x14ac:dyDescent="0.35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5.75" customHeight="1" x14ac:dyDescent="0.35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5.75" customHeight="1" x14ac:dyDescent="0.35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5.75" customHeight="1" x14ac:dyDescent="0.35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5.75" customHeight="1" x14ac:dyDescent="0.35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5.75" customHeight="1" x14ac:dyDescent="0.35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5.75" customHeight="1" x14ac:dyDescent="0.35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5.75" customHeight="1" x14ac:dyDescent="0.35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5.75" customHeight="1" x14ac:dyDescent="0.35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5.75" customHeight="1" x14ac:dyDescent="0.35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5.75" customHeight="1" x14ac:dyDescent="0.35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5.75" customHeight="1" x14ac:dyDescent="0.35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5.75" customHeight="1" x14ac:dyDescent="0.35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5.75" customHeight="1" x14ac:dyDescent="0.35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5.75" customHeight="1" x14ac:dyDescent="0.35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5.75" customHeight="1" x14ac:dyDescent="0.35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5.75" customHeight="1" x14ac:dyDescent="0.35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5.75" customHeight="1" x14ac:dyDescent="0.35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5.75" customHeight="1" x14ac:dyDescent="0.35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5.75" customHeight="1" x14ac:dyDescent="0.35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5.75" customHeight="1" x14ac:dyDescent="0.35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5.75" customHeight="1" x14ac:dyDescent="0.35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5.75" customHeight="1" x14ac:dyDescent="0.35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5.75" customHeight="1" x14ac:dyDescent="0.35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5.75" customHeight="1" x14ac:dyDescent="0.35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5.75" customHeight="1" x14ac:dyDescent="0.35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5.75" customHeight="1" x14ac:dyDescent="0.35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5.75" customHeight="1" x14ac:dyDescent="0.35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5.75" customHeight="1" x14ac:dyDescent="0.35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5.75" customHeight="1" x14ac:dyDescent="0.35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5.75" customHeight="1" x14ac:dyDescent="0.35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5.75" customHeight="1" x14ac:dyDescent="0.35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5.75" customHeight="1" x14ac:dyDescent="0.35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5.75" customHeight="1" x14ac:dyDescent="0.35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5.75" customHeight="1" x14ac:dyDescent="0.35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5.75" customHeight="1" x14ac:dyDescent="0.35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5.75" customHeight="1" x14ac:dyDescent="0.35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5.75" customHeight="1" x14ac:dyDescent="0.35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5.75" customHeight="1" x14ac:dyDescent="0.35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5.75" customHeight="1" x14ac:dyDescent="0.35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5.75" customHeight="1" x14ac:dyDescent="0.35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5.75" customHeight="1" x14ac:dyDescent="0.35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5.75" customHeight="1" x14ac:dyDescent="0.35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5.75" customHeight="1" x14ac:dyDescent="0.35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5.75" customHeight="1" x14ac:dyDescent="0.35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5.75" customHeight="1" x14ac:dyDescent="0.35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5.75" customHeight="1" x14ac:dyDescent="0.35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5.75" customHeight="1" x14ac:dyDescent="0.35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5.75" customHeight="1" x14ac:dyDescent="0.35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5.75" customHeight="1" x14ac:dyDescent="0.35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5.75" customHeight="1" x14ac:dyDescent="0.35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5.75" customHeight="1" x14ac:dyDescent="0.35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5.75" customHeight="1" x14ac:dyDescent="0.35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5.75" customHeight="1" x14ac:dyDescent="0.35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5.75" customHeight="1" x14ac:dyDescent="0.35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5.75" customHeight="1" x14ac:dyDescent="0.35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5.75" customHeight="1" x14ac:dyDescent="0.35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5.75" customHeight="1" x14ac:dyDescent="0.35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5.75" customHeight="1" x14ac:dyDescent="0.35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5.75" customHeight="1" x14ac:dyDescent="0.35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5.75" customHeight="1" x14ac:dyDescent="0.35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5.75" customHeight="1" x14ac:dyDescent="0.35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5.75" customHeight="1" x14ac:dyDescent="0.35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5.75" customHeight="1" x14ac:dyDescent="0.35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5.75" customHeight="1" x14ac:dyDescent="0.35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5.75" customHeight="1" x14ac:dyDescent="0.35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5.75" customHeight="1" x14ac:dyDescent="0.35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5.75" customHeight="1" x14ac:dyDescent="0.35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5.75" customHeight="1" x14ac:dyDescent="0.35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5.75" customHeight="1" x14ac:dyDescent="0.35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5.75" customHeight="1" x14ac:dyDescent="0.35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5.75" customHeight="1" x14ac:dyDescent="0.35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5.75" customHeight="1" x14ac:dyDescent="0.35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5.75" customHeight="1" x14ac:dyDescent="0.35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5.75" customHeight="1" x14ac:dyDescent="0.35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5.75" customHeight="1" x14ac:dyDescent="0.35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5.75" customHeight="1" x14ac:dyDescent="0.35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5.75" customHeight="1" x14ac:dyDescent="0.35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5.75" customHeight="1" x14ac:dyDescent="0.35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5.75" customHeight="1" x14ac:dyDescent="0.35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5.75" customHeight="1" x14ac:dyDescent="0.35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5.75" customHeight="1" x14ac:dyDescent="0.35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5.75" customHeight="1" x14ac:dyDescent="0.35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5.75" customHeight="1" x14ac:dyDescent="0.35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5.75" customHeight="1" x14ac:dyDescent="0.35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5.75" customHeight="1" x14ac:dyDescent="0.35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5.75" customHeight="1" x14ac:dyDescent="0.35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5.75" customHeight="1" x14ac:dyDescent="0.35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5.75" customHeight="1" x14ac:dyDescent="0.35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5.75" customHeight="1" x14ac:dyDescent="0.35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5.75" customHeight="1" x14ac:dyDescent="0.35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5.75" customHeight="1" x14ac:dyDescent="0.35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5.75" customHeight="1" x14ac:dyDescent="0.35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5.75" customHeight="1" x14ac:dyDescent="0.35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5.75" customHeight="1" x14ac:dyDescent="0.35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</sheetData>
  <pageMargins left="0.7" right="0.7" top="0.75" bottom="0.75" header="0" footer="0"/>
  <pageSetup fitToHeight="0" orientation="portrait"/>
  <headerFooter>
    <oddHeader>&amp;CF7 2022-23 CPN Proposed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CPN</vt:lpstr>
      <vt:lpstr>Music</vt:lpstr>
      <vt:lpstr>Theater</vt:lpstr>
      <vt:lpstr>Visual 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Hipps, Sherry (Parks)</dc:creator>
  <cp:lastModifiedBy>Michelle Craine</cp:lastModifiedBy>
  <dcterms:created xsi:type="dcterms:W3CDTF">2022-03-02T14:48:21Z</dcterms:created>
  <dcterms:modified xsi:type="dcterms:W3CDTF">2023-03-27T12:54:53Z</dcterms:modified>
</cp:coreProperties>
</file>