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100blackmenofmidd-my.sharepoint.com/personal/ladukeh_the100_org/Documents/Lori's computer files/Lori's computer files/"/>
    </mc:Choice>
  </mc:AlternateContent>
  <xr:revisionPtr revIDLastSave="0" documentId="8_{BAB93952-9D8F-4395-8C0E-CFB445908F55}" xr6:coauthVersionLast="47" xr6:coauthVersionMax="47" xr10:uidLastSave="{00000000-0000-0000-0000-000000000000}"/>
  <bookViews>
    <workbookView xWindow="-110" yWindow="-110" windowWidth="22780" windowHeight="14540" xr2:uid="{04D8C113-0B11-47C4-95D0-BED3A13D2E71}"/>
  </bookViews>
  <sheets>
    <sheet name="Sheet1" sheetId="1" r:id="rId1"/>
  </sheets>
  <definedNames>
    <definedName name="_xlnm.Print_Area" localSheetId="0">Sheet1!$A$1:$B$69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1" i="1" l="1"/>
  <c r="B63" i="1" s="1"/>
  <c r="B59" i="1"/>
  <c r="B55" i="1"/>
  <c r="B47" i="1"/>
  <c r="B42" i="1"/>
  <c r="B43" i="1" s="1"/>
  <c r="B37" i="1"/>
  <c r="B14" i="1"/>
  <c r="B17" i="1" s="1"/>
  <c r="B13" i="1"/>
  <c r="B9" i="1"/>
  <c r="B65" i="1" l="1"/>
  <c r="B66" i="1" s="1"/>
</calcChain>
</file>

<file path=xl/sharedStrings.xml><?xml version="1.0" encoding="utf-8"?>
<sst xmlns="http://schemas.openxmlformats.org/spreadsheetml/2006/main" count="62" uniqueCount="60">
  <si>
    <t>Income</t>
  </si>
  <si>
    <t>Contributions</t>
  </si>
  <si>
    <t xml:space="preserve">      General Donations</t>
  </si>
  <si>
    <t xml:space="preserve">      Grants</t>
  </si>
  <si>
    <t xml:space="preserve">      Member Scholarship Dues</t>
  </si>
  <si>
    <t>Total Contributions</t>
  </si>
  <si>
    <t>Fundraising - Gala</t>
  </si>
  <si>
    <t xml:space="preserve">      Gala Income</t>
  </si>
  <si>
    <t xml:space="preserve">      In-Kind Donation Gala</t>
  </si>
  <si>
    <t>Total Fundraising - Gala</t>
  </si>
  <si>
    <t>Total Contributions &amp; Fundraising</t>
  </si>
  <si>
    <t>Miscellaneous Income</t>
  </si>
  <si>
    <t xml:space="preserve">      Interest Income</t>
  </si>
  <si>
    <t>Total Income</t>
  </si>
  <si>
    <t>Expenses</t>
  </si>
  <si>
    <t xml:space="preserve">   Admin and Operation Expenses</t>
  </si>
  <si>
    <t xml:space="preserve">      Advertising &amp; Marketing</t>
  </si>
  <si>
    <t xml:space="preserve">      Background checks</t>
  </si>
  <si>
    <t xml:space="preserve">      Bank Service Charges</t>
  </si>
  <si>
    <t xml:space="preserve">      Charitable Solicitation Fee</t>
  </si>
  <si>
    <t xml:space="preserve">      Online Credit Card Processing Fees</t>
  </si>
  <si>
    <t xml:space="preserve">      Dues &amp; Membership</t>
  </si>
  <si>
    <t xml:space="preserve">      Telephone and Internet Service</t>
  </si>
  <si>
    <t xml:space="preserve">      Meeting Expenses</t>
  </si>
  <si>
    <t xml:space="preserve">      Office Supplies</t>
  </si>
  <si>
    <t xml:space="preserve">      Equipment Rental</t>
  </si>
  <si>
    <t xml:space="preserve">      Storage Expense</t>
  </si>
  <si>
    <t xml:space="preserve">      Conferences &amp; Events</t>
  </si>
  <si>
    <t xml:space="preserve">      Travel &amp; Parking</t>
  </si>
  <si>
    <t xml:space="preserve">      Quickbooks Reports &amp; Payroll</t>
  </si>
  <si>
    <t xml:space="preserve">      Postage and Delivery</t>
  </si>
  <si>
    <t xml:space="preserve">      Accounting &amp; Audit</t>
  </si>
  <si>
    <t>Subtotal Admin and Operation Expense</t>
  </si>
  <si>
    <t xml:space="preserve">      Personnel:</t>
  </si>
  <si>
    <t xml:space="preserve">        Salary Expense - Admin and Operations</t>
  </si>
  <si>
    <t xml:space="preserve">        Payroll Tax Expense</t>
  </si>
  <si>
    <t xml:space="preserve">        Employee Insurance</t>
  </si>
  <si>
    <t>Total Personnel - Admin and Operations</t>
  </si>
  <si>
    <t>Total Admin and Operation Expenses</t>
  </si>
  <si>
    <t>Fundraising Gala Expense</t>
  </si>
  <si>
    <t xml:space="preserve">         Gala Expense</t>
  </si>
  <si>
    <t xml:space="preserve">         In-Kind Gala Expense</t>
  </si>
  <si>
    <t>Total Fundraising Expense</t>
  </si>
  <si>
    <t>Program Expenses</t>
  </si>
  <si>
    <t xml:space="preserve">     Academic Enrichment</t>
  </si>
  <si>
    <t xml:space="preserve">     Field Trips/Outings</t>
  </si>
  <si>
    <t xml:space="preserve">     Meals</t>
  </si>
  <si>
    <t xml:space="preserve">     Supplies</t>
  </si>
  <si>
    <t xml:space="preserve">     Liability Insurance</t>
  </si>
  <si>
    <t xml:space="preserve">     Collegiate 100 </t>
  </si>
  <si>
    <t>Subtotal Program Expense</t>
  </si>
  <si>
    <t xml:space="preserve">        Salary Expense - Programs</t>
  </si>
  <si>
    <t>Total Personnel - Programs</t>
  </si>
  <si>
    <t>Scholarships Projection*</t>
  </si>
  <si>
    <t>Total Program Expenses</t>
  </si>
  <si>
    <t>Total Expenses</t>
  </si>
  <si>
    <t xml:space="preserve">Operating Income </t>
  </si>
  <si>
    <t>Net Operating Income</t>
  </si>
  <si>
    <t>*NOTE: Scholarships are funded through annual Gala proceeds. If needed, funds are available in Reserve Scholarship Account to meet obligation.</t>
  </si>
  <si>
    <t xml:space="preserve">2022 Approved Operating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</si>
</sst>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5" fillId="0" borderId="1" xfId="0" applyFont="1" applyBorder="1"/>
    <xf numFmtId="0" fontId="0" fillId="0" borderId="1" xfId="0" applyBorder="1"/>
    <xf numFmtId="0" fontId="6" fillId="0" borderId="1" xfId="0" applyFont="1" applyBorder="1"/>
    <xf numFmtId="164" fontId="4" fillId="0" borderId="1" xfId="0" applyNumberFormat="1" applyFont="1" applyBorder="1" applyAlignment="1">
      <alignment wrapText="1"/>
    </xf>
    <xf numFmtId="44" fontId="0" fillId="0" borderId="1" xfId="1" applyFont="1" applyBorder="1"/>
    <xf numFmtId="44" fontId="0" fillId="0" borderId="1" xfId="1" applyFont="1" applyFill="1" applyBorder="1"/>
    <xf numFmtId="44" fontId="1" fillId="0" borderId="1" xfId="1" applyFont="1" applyFill="1" applyBorder="1"/>
    <xf numFmtId="44" fontId="7" fillId="0" borderId="1" xfId="1" applyFont="1" applyFill="1" applyBorder="1"/>
    <xf numFmtId="165" fontId="3" fillId="0" borderId="1" xfId="0" applyNumberFormat="1" applyFont="1" applyBorder="1" applyAlignment="1">
      <alignment horizontal="right" wrapText="1"/>
    </xf>
    <xf numFmtId="44" fontId="5" fillId="0" borderId="1" xfId="1" applyFont="1" applyFill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wrapText="1"/>
    </xf>
  </cellXfs>
  <cellStyles count="2">
    <cellStyle name="Currency 2" xfId="1" xr:uid="{66F3536C-186A-412F-B223-0779389423C4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AC1E8-E390-4355-90F2-738EE2553986}">
  <dimension ref="A1:B69"/>
  <sheetViews>
    <sheetView tabSelected="1" workbookViewId="0">
      <selection activeCell="G15" sqref="G15"/>
    </sheetView>
  </sheetViews>
  <sheetFormatPr defaultRowHeight="14.5" x14ac:dyDescent="0.35"/>
  <cols>
    <col min="1" max="1" width="37.7265625" customWidth="1"/>
    <col min="2" max="2" width="19.1796875" customWidth="1"/>
  </cols>
  <sheetData>
    <row r="1" spans="1:2" ht="15.5" x14ac:dyDescent="0.35">
      <c r="A1" s="14" t="s">
        <v>59</v>
      </c>
      <c r="B1" s="14"/>
    </row>
    <row r="3" spans="1:2" x14ac:dyDescent="0.35">
      <c r="A3" s="1" t="s">
        <v>0</v>
      </c>
      <c r="B3" s="7"/>
    </row>
    <row r="4" spans="1:2" x14ac:dyDescent="0.35">
      <c r="A4" s="1" t="s">
        <v>1</v>
      </c>
      <c r="B4" s="7"/>
    </row>
    <row r="5" spans="1:2" x14ac:dyDescent="0.35">
      <c r="A5" s="2" t="s">
        <v>2</v>
      </c>
      <c r="B5" s="8">
        <v>40000</v>
      </c>
    </row>
    <row r="6" spans="1:2" x14ac:dyDescent="0.35">
      <c r="A6" s="2" t="s">
        <v>3</v>
      </c>
      <c r="B6" s="8">
        <v>230000</v>
      </c>
    </row>
    <row r="7" spans="1:2" x14ac:dyDescent="0.35">
      <c r="A7" s="2" t="s">
        <v>4</v>
      </c>
      <c r="B7" s="8">
        <v>17000</v>
      </c>
    </row>
    <row r="8" spans="1:2" x14ac:dyDescent="0.35">
      <c r="A8" s="2"/>
      <c r="B8" s="9"/>
    </row>
    <row r="9" spans="1:2" x14ac:dyDescent="0.35">
      <c r="A9" s="1" t="s">
        <v>5</v>
      </c>
      <c r="B9" s="10">
        <f>SUM(B5:B7)</f>
        <v>287000</v>
      </c>
    </row>
    <row r="10" spans="1:2" x14ac:dyDescent="0.35">
      <c r="A10" s="1" t="s">
        <v>6</v>
      </c>
      <c r="B10" s="7"/>
    </row>
    <row r="11" spans="1:2" x14ac:dyDescent="0.35">
      <c r="A11" s="2" t="s">
        <v>7</v>
      </c>
      <c r="B11" s="9">
        <v>170000</v>
      </c>
    </row>
    <row r="12" spans="1:2" x14ac:dyDescent="0.35">
      <c r="A12" s="2" t="s">
        <v>8</v>
      </c>
      <c r="B12" s="9">
        <v>70000</v>
      </c>
    </row>
    <row r="13" spans="1:2" x14ac:dyDescent="0.35">
      <c r="A13" s="1" t="s">
        <v>9</v>
      </c>
      <c r="B13" s="10">
        <f>SUM(B11:B12)</f>
        <v>240000</v>
      </c>
    </row>
    <row r="14" spans="1:2" x14ac:dyDescent="0.35">
      <c r="A14" s="3" t="s">
        <v>10</v>
      </c>
      <c r="B14" s="9">
        <f>SUM(B9+B13)</f>
        <v>527000</v>
      </c>
    </row>
    <row r="15" spans="1:2" x14ac:dyDescent="0.35">
      <c r="A15" s="4" t="s">
        <v>11</v>
      </c>
      <c r="B15" s="9"/>
    </row>
    <row r="16" spans="1:2" x14ac:dyDescent="0.35">
      <c r="A16" s="5" t="s">
        <v>12</v>
      </c>
      <c r="B16" s="9">
        <v>125</v>
      </c>
    </row>
    <row r="17" spans="1:2" x14ac:dyDescent="0.35">
      <c r="A17" s="4" t="s">
        <v>13</v>
      </c>
      <c r="B17" s="11">
        <f>SUM(B14+B16)</f>
        <v>527125</v>
      </c>
    </row>
    <row r="18" spans="1:2" x14ac:dyDescent="0.35">
      <c r="A18" s="1"/>
      <c r="B18" s="12"/>
    </row>
    <row r="19" spans="1:2" x14ac:dyDescent="0.35">
      <c r="A19" s="1" t="s">
        <v>14</v>
      </c>
      <c r="B19" s="7"/>
    </row>
    <row r="20" spans="1:2" x14ac:dyDescent="0.35">
      <c r="A20" s="1" t="s">
        <v>15</v>
      </c>
      <c r="B20" s="7"/>
    </row>
    <row r="21" spans="1:2" x14ac:dyDescent="0.35">
      <c r="A21" s="2" t="s">
        <v>16</v>
      </c>
      <c r="B21" s="8">
        <v>3000</v>
      </c>
    </row>
    <row r="22" spans="1:2" x14ac:dyDescent="0.35">
      <c r="A22" s="2" t="s">
        <v>17</v>
      </c>
      <c r="B22" s="8">
        <v>200</v>
      </c>
    </row>
    <row r="23" spans="1:2" x14ac:dyDescent="0.35">
      <c r="A23" s="2" t="s">
        <v>18</v>
      </c>
      <c r="B23" s="8">
        <v>125</v>
      </c>
    </row>
    <row r="24" spans="1:2" x14ac:dyDescent="0.35">
      <c r="A24" s="2" t="s">
        <v>19</v>
      </c>
      <c r="B24" s="8">
        <v>240</v>
      </c>
    </row>
    <row r="25" spans="1:2" x14ac:dyDescent="0.35">
      <c r="A25" s="2" t="s">
        <v>20</v>
      </c>
      <c r="B25" s="8">
        <v>2000</v>
      </c>
    </row>
    <row r="26" spans="1:2" x14ac:dyDescent="0.35">
      <c r="A26" s="2" t="s">
        <v>21</v>
      </c>
      <c r="B26" s="8">
        <v>4500</v>
      </c>
    </row>
    <row r="27" spans="1:2" x14ac:dyDescent="0.35">
      <c r="A27" s="2" t="s">
        <v>22</v>
      </c>
      <c r="B27" s="8">
        <v>3000</v>
      </c>
    </row>
    <row r="28" spans="1:2" x14ac:dyDescent="0.35">
      <c r="A28" s="2" t="s">
        <v>23</v>
      </c>
      <c r="B28" s="8">
        <v>2400</v>
      </c>
    </row>
    <row r="29" spans="1:2" x14ac:dyDescent="0.35">
      <c r="A29" s="2" t="s">
        <v>24</v>
      </c>
      <c r="B29" s="8">
        <v>1500</v>
      </c>
    </row>
    <row r="30" spans="1:2" x14ac:dyDescent="0.35">
      <c r="A30" s="2" t="s">
        <v>25</v>
      </c>
      <c r="B30" s="8">
        <v>1000</v>
      </c>
    </row>
    <row r="31" spans="1:2" x14ac:dyDescent="0.35">
      <c r="A31" s="2" t="s">
        <v>26</v>
      </c>
      <c r="B31" s="8">
        <v>1800</v>
      </c>
    </row>
    <row r="32" spans="1:2" x14ac:dyDescent="0.35">
      <c r="A32" s="2" t="s">
        <v>27</v>
      </c>
      <c r="B32" s="8">
        <v>1500</v>
      </c>
    </row>
    <row r="33" spans="1:2" x14ac:dyDescent="0.35">
      <c r="A33" s="2" t="s">
        <v>28</v>
      </c>
      <c r="B33" s="8">
        <v>1500</v>
      </c>
    </row>
    <row r="34" spans="1:2" x14ac:dyDescent="0.35">
      <c r="A34" s="2" t="s">
        <v>29</v>
      </c>
      <c r="B34" s="8">
        <v>3600</v>
      </c>
    </row>
    <row r="35" spans="1:2" x14ac:dyDescent="0.35">
      <c r="A35" s="2" t="s">
        <v>30</v>
      </c>
      <c r="B35" s="8">
        <v>400</v>
      </c>
    </row>
    <row r="36" spans="1:2" x14ac:dyDescent="0.35">
      <c r="A36" s="2" t="s">
        <v>31</v>
      </c>
      <c r="B36" s="9">
        <v>8800</v>
      </c>
    </row>
    <row r="37" spans="1:2" x14ac:dyDescent="0.35">
      <c r="A37" s="4" t="s">
        <v>32</v>
      </c>
      <c r="B37" s="8">
        <f>SUM(B21:B36)</f>
        <v>35565</v>
      </c>
    </row>
    <row r="38" spans="1:2" x14ac:dyDescent="0.35">
      <c r="A38" s="2" t="s">
        <v>33</v>
      </c>
      <c r="B38" s="7"/>
    </row>
    <row r="39" spans="1:2" x14ac:dyDescent="0.35">
      <c r="A39" s="6" t="s">
        <v>34</v>
      </c>
      <c r="B39" s="9">
        <v>30000</v>
      </c>
    </row>
    <row r="40" spans="1:2" x14ac:dyDescent="0.35">
      <c r="A40" s="5" t="s">
        <v>35</v>
      </c>
      <c r="B40" s="9">
        <v>1600</v>
      </c>
    </row>
    <row r="41" spans="1:2" x14ac:dyDescent="0.35">
      <c r="A41" s="5" t="s">
        <v>36</v>
      </c>
      <c r="B41" s="9">
        <v>8888.4</v>
      </c>
    </row>
    <row r="42" spans="1:2" x14ac:dyDescent="0.35">
      <c r="A42" s="1" t="s">
        <v>37</v>
      </c>
      <c r="B42" s="9">
        <f>(((B38)+(B39))+(B40))+(B41)</f>
        <v>40488.400000000001</v>
      </c>
    </row>
    <row r="43" spans="1:2" x14ac:dyDescent="0.35">
      <c r="A43" s="1" t="s">
        <v>38</v>
      </c>
      <c r="B43" s="13">
        <f>SUM(B42+B37)</f>
        <v>76053.399999999994</v>
      </c>
    </row>
    <row r="44" spans="1:2" x14ac:dyDescent="0.35">
      <c r="A44" s="1" t="s">
        <v>39</v>
      </c>
      <c r="B44" s="7"/>
    </row>
    <row r="45" spans="1:2" x14ac:dyDescent="0.35">
      <c r="A45" s="2" t="s">
        <v>40</v>
      </c>
      <c r="B45" s="8">
        <v>90000</v>
      </c>
    </row>
    <row r="46" spans="1:2" x14ac:dyDescent="0.35">
      <c r="A46" s="2" t="s">
        <v>41</v>
      </c>
      <c r="B46" s="8">
        <v>70000</v>
      </c>
    </row>
    <row r="47" spans="1:2" x14ac:dyDescent="0.35">
      <c r="A47" s="4" t="s">
        <v>42</v>
      </c>
      <c r="B47" s="13">
        <f>SUM(B45+B46)</f>
        <v>160000</v>
      </c>
    </row>
    <row r="48" spans="1:2" x14ac:dyDescent="0.35">
      <c r="A48" s="1" t="s">
        <v>43</v>
      </c>
      <c r="B48" s="9"/>
    </row>
    <row r="49" spans="1:2" x14ac:dyDescent="0.35">
      <c r="A49" s="2" t="s">
        <v>44</v>
      </c>
      <c r="B49" s="9">
        <v>85000</v>
      </c>
    </row>
    <row r="50" spans="1:2" x14ac:dyDescent="0.35">
      <c r="A50" s="2" t="s">
        <v>45</v>
      </c>
      <c r="B50" s="9">
        <v>7800</v>
      </c>
    </row>
    <row r="51" spans="1:2" x14ac:dyDescent="0.35">
      <c r="A51" s="2" t="s">
        <v>46</v>
      </c>
      <c r="B51" s="9">
        <v>20000</v>
      </c>
    </row>
    <row r="52" spans="1:2" x14ac:dyDescent="0.35">
      <c r="A52" s="2" t="s">
        <v>47</v>
      </c>
      <c r="B52" s="9">
        <v>2000</v>
      </c>
    </row>
    <row r="53" spans="1:2" x14ac:dyDescent="0.35">
      <c r="A53" s="2" t="s">
        <v>48</v>
      </c>
      <c r="B53" s="9">
        <v>2500</v>
      </c>
    </row>
    <row r="54" spans="1:2" x14ac:dyDescent="0.35">
      <c r="A54" s="2" t="s">
        <v>49</v>
      </c>
      <c r="B54" s="9">
        <v>3000</v>
      </c>
    </row>
    <row r="55" spans="1:2" x14ac:dyDescent="0.35">
      <c r="A55" s="4" t="s">
        <v>50</v>
      </c>
      <c r="B55" s="9">
        <f>SUM(B49:B54)</f>
        <v>120300</v>
      </c>
    </row>
    <row r="56" spans="1:2" x14ac:dyDescent="0.35">
      <c r="A56" s="5" t="s">
        <v>33</v>
      </c>
      <c r="B56" s="9"/>
    </row>
    <row r="57" spans="1:2" x14ac:dyDescent="0.35">
      <c r="A57" s="6" t="s">
        <v>51</v>
      </c>
      <c r="B57" s="9">
        <v>90000</v>
      </c>
    </row>
    <row r="58" spans="1:2" x14ac:dyDescent="0.35">
      <c r="A58" s="5" t="s">
        <v>35</v>
      </c>
      <c r="B58" s="9">
        <v>6000</v>
      </c>
    </row>
    <row r="59" spans="1:2" x14ac:dyDescent="0.35">
      <c r="A59" s="4" t="s">
        <v>52</v>
      </c>
      <c r="B59" s="9">
        <f>SUM(B57:B58)</f>
        <v>96000</v>
      </c>
    </row>
    <row r="60" spans="1:2" x14ac:dyDescent="0.35">
      <c r="A60" s="4" t="s">
        <v>53</v>
      </c>
      <c r="B60" s="9">
        <v>70000</v>
      </c>
    </row>
    <row r="61" spans="1:2" x14ac:dyDescent="0.35">
      <c r="A61" s="4" t="s">
        <v>54</v>
      </c>
      <c r="B61" s="13">
        <f>SUM(B60+B59+B55)</f>
        <v>286300</v>
      </c>
    </row>
    <row r="62" spans="1:2" x14ac:dyDescent="0.35">
      <c r="A62" s="4"/>
      <c r="B62" s="9"/>
    </row>
    <row r="63" spans="1:2" x14ac:dyDescent="0.35">
      <c r="A63" s="4" t="s">
        <v>55</v>
      </c>
      <c r="B63" s="13">
        <f>SUM(B61+B47+B43)</f>
        <v>522353.4</v>
      </c>
    </row>
    <row r="64" spans="1:2" x14ac:dyDescent="0.35">
      <c r="A64" s="2"/>
      <c r="B64" s="9"/>
    </row>
    <row r="65" spans="1:2" x14ac:dyDescent="0.35">
      <c r="A65" s="4" t="s">
        <v>56</v>
      </c>
      <c r="B65" s="13">
        <f>B17-B63</f>
        <v>4771.5999999999767</v>
      </c>
    </row>
    <row r="66" spans="1:2" x14ac:dyDescent="0.35">
      <c r="A66" s="4" t="s">
        <v>57</v>
      </c>
      <c r="B66" s="13">
        <f>SUM(B65:B65)</f>
        <v>4771.5999999999767</v>
      </c>
    </row>
    <row r="68" spans="1:2" x14ac:dyDescent="0.35">
      <c r="A68" s="15" t="s">
        <v>58</v>
      </c>
      <c r="B68" s="15"/>
    </row>
    <row r="69" spans="1:2" ht="28.5" customHeight="1" x14ac:dyDescent="0.35">
      <c r="A69" s="15"/>
      <c r="B69" s="15"/>
    </row>
  </sheetData>
  <mergeCells count="2">
    <mergeCell ref="A1:B1"/>
    <mergeCell ref="A68:B6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Adukeh</dc:creator>
  <cp:lastModifiedBy>Lori Adukeh</cp:lastModifiedBy>
  <dcterms:created xsi:type="dcterms:W3CDTF">2021-12-23T20:29:24Z</dcterms:created>
  <dcterms:modified xsi:type="dcterms:W3CDTF">2021-12-27T19:14:01Z</dcterms:modified>
</cp:coreProperties>
</file>