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ie McPeak\Documents\Foundations &amp; Grants\Community Foundation\2022\"/>
    </mc:Choice>
  </mc:AlternateContent>
  <xr:revisionPtr revIDLastSave="0" documentId="8_{9C73EAD1-FAD5-4004-8FED-B039CAEC8A4D}" xr6:coauthVersionLast="47" xr6:coauthVersionMax="47" xr10:uidLastSave="{00000000-0000-0000-0000-000000000000}"/>
  <bookViews>
    <workbookView xWindow="-120" yWindow="-120" windowWidth="29040" windowHeight="15840" xr2:uid="{7578F091-4006-4115-AD42-FAF75C6511BA}"/>
  </bookViews>
  <sheets>
    <sheet name="Budget FY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27" i="1"/>
  <c r="C19" i="1"/>
  <c r="C15" i="1"/>
  <c r="C29" i="1" l="1"/>
  <c r="C36" i="1" s="1"/>
</calcChain>
</file>

<file path=xl/sharedStrings.xml><?xml version="1.0" encoding="utf-8"?>
<sst xmlns="http://schemas.openxmlformats.org/spreadsheetml/2006/main" count="27" uniqueCount="26">
  <si>
    <t>BOFT</t>
  </si>
  <si>
    <t>REVENUE</t>
  </si>
  <si>
    <t>Tour Admissions</t>
  </si>
  <si>
    <t>Memberships</t>
  </si>
  <si>
    <t>Donations &amp; Grants</t>
  </si>
  <si>
    <t>Special Events</t>
  </si>
  <si>
    <t>Grounds Rental</t>
  </si>
  <si>
    <t>Other</t>
  </si>
  <si>
    <t xml:space="preserve"> Total Revenue (excl Museum)</t>
  </si>
  <si>
    <t>Museum Revenue</t>
  </si>
  <si>
    <t>Cost of Goods Sold</t>
  </si>
  <si>
    <t>Gross Retail Profit</t>
  </si>
  <si>
    <t>EXPENSE</t>
  </si>
  <si>
    <t>Employee Expenses</t>
  </si>
  <si>
    <t>Facilities Management</t>
  </si>
  <si>
    <t xml:space="preserve">Marketing </t>
  </si>
  <si>
    <t>Office Expense</t>
  </si>
  <si>
    <t>Total Expense</t>
  </si>
  <si>
    <t>Net Operating Income</t>
  </si>
  <si>
    <t>Restricted Income</t>
  </si>
  <si>
    <t>Restricted Expense</t>
  </si>
  <si>
    <t>Net Restricted Income</t>
  </si>
  <si>
    <t>Net Operating &amp; Restricted Income</t>
  </si>
  <si>
    <t>Budget 2022</t>
  </si>
  <si>
    <t>The Battle of Franklin Trust, Inc.</t>
  </si>
  <si>
    <t xml:space="preserve">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</si>
</sst>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sz val="8"/>
      <color theme="1"/>
      <name val="Tw Cen MT"/>
      <family val="2"/>
    </font>
    <font>
      <sz val="8"/>
      <color rgb="FFC00000"/>
      <name val="Tw Cen MT"/>
      <family val="2"/>
    </font>
    <font>
      <b/>
      <sz val="8"/>
      <color theme="1"/>
      <name val="Tw Cen MT"/>
      <family val="2"/>
    </font>
    <font>
      <sz val="8"/>
      <color theme="0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2" fillId="0" borderId="4" xfId="0" applyFont="1" applyBorder="1"/>
    <xf numFmtId="42" fontId="2" fillId="2" borderId="0" xfId="0" applyNumberFormat="1" applyFont="1" applyFill="1"/>
    <xf numFmtId="41" fontId="2" fillId="2" borderId="0" xfId="0" applyNumberFormat="1" applyFont="1" applyFill="1"/>
    <xf numFmtId="0" fontId="2" fillId="2" borderId="5" xfId="0" applyFont="1" applyFill="1" applyBorder="1"/>
    <xf numFmtId="41" fontId="2" fillId="2" borderId="5" xfId="0" applyNumberFormat="1" applyFont="1" applyFill="1" applyBorder="1"/>
    <xf numFmtId="0" fontId="4" fillId="2" borderId="0" xfId="0" applyFont="1" applyFill="1" applyAlignment="1">
      <alignment horizontal="left" indent="1"/>
    </xf>
    <xf numFmtId="0" fontId="4" fillId="2" borderId="0" xfId="0" applyFont="1" applyFill="1"/>
    <xf numFmtId="41" fontId="4" fillId="2" borderId="0" xfId="0" applyNumberFormat="1" applyFont="1" applyFill="1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41" fontId="4" fillId="2" borderId="3" xfId="0" applyNumberFormat="1" applyFont="1" applyFill="1" applyBorder="1"/>
    <xf numFmtId="0" fontId="4" fillId="2" borderId="6" xfId="0" applyFont="1" applyFill="1" applyBorder="1" applyAlignment="1">
      <alignment horizontal="left" indent="1"/>
    </xf>
    <xf numFmtId="0" fontId="4" fillId="2" borderId="6" xfId="0" applyFont="1" applyFill="1" applyBorder="1"/>
    <xf numFmtId="42" fontId="4" fillId="2" borderId="6" xfId="0" applyNumberFormat="1" applyFont="1" applyFill="1" applyBorder="1"/>
    <xf numFmtId="42" fontId="4" fillId="2" borderId="0" xfId="0" applyNumberFormat="1" applyFont="1" applyFill="1"/>
    <xf numFmtId="0" fontId="4" fillId="2" borderId="7" xfId="0" applyFont="1" applyFill="1" applyBorder="1" applyAlignment="1">
      <alignment horizontal="left" indent="1"/>
    </xf>
    <xf numFmtId="0" fontId="4" fillId="2" borderId="7" xfId="0" applyFont="1" applyFill="1" applyBorder="1"/>
    <xf numFmtId="42" fontId="4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0E1B-1D4F-4B6F-B877-9665504DBBE9}">
  <dimension ref="A3:C37"/>
  <sheetViews>
    <sheetView showGridLines="0" tabSelected="1" workbookViewId="0">
      <selection activeCell="C11" sqref="C11"/>
    </sheetView>
  </sheetViews>
  <sheetFormatPr defaultRowHeight="15" x14ac:dyDescent="0.25"/>
  <cols>
    <col min="2" max="2" width="17.85546875" customWidth="1"/>
    <col min="3" max="5" width="13.42578125" customWidth="1"/>
  </cols>
  <sheetData>
    <row r="3" spans="1:3" ht="15.75" x14ac:dyDescent="0.25">
      <c r="A3" s="1" t="s">
        <v>24</v>
      </c>
      <c r="B3" s="2"/>
      <c r="C3" s="2"/>
    </row>
    <row r="4" spans="1:3" ht="15.75" x14ac:dyDescent="0.25">
      <c r="A4" s="1" t="s">
        <v>23</v>
      </c>
      <c r="B4" s="2"/>
      <c r="C4" s="2"/>
    </row>
    <row r="5" spans="1:3" x14ac:dyDescent="0.25">
      <c r="A5" s="3"/>
      <c r="B5" s="4"/>
      <c r="C5" s="5" t="s">
        <v>0</v>
      </c>
    </row>
    <row r="6" spans="1:3" x14ac:dyDescent="0.25">
      <c r="A6" s="3"/>
      <c r="B6" s="3"/>
      <c r="C6" s="6" t="s">
        <v>25</v>
      </c>
    </row>
    <row r="7" spans="1:3" x14ac:dyDescent="0.25">
      <c r="A7" s="3"/>
      <c r="B7" s="3"/>
      <c r="C7" s="7">
        <v>44734</v>
      </c>
    </row>
    <row r="8" spans="1:3" x14ac:dyDescent="0.25">
      <c r="A8" s="8" t="s">
        <v>1</v>
      </c>
      <c r="B8" s="8"/>
      <c r="C8" s="9"/>
    </row>
    <row r="9" spans="1:3" x14ac:dyDescent="0.25">
      <c r="A9" s="3" t="s">
        <v>2</v>
      </c>
      <c r="B9" s="3"/>
      <c r="C9" s="10">
        <v>1030250</v>
      </c>
    </row>
    <row r="10" spans="1:3" x14ac:dyDescent="0.25">
      <c r="A10" s="3" t="s">
        <v>3</v>
      </c>
      <c r="B10" s="3"/>
      <c r="C10" s="10">
        <v>65000</v>
      </c>
    </row>
    <row r="11" spans="1:3" x14ac:dyDescent="0.25">
      <c r="A11" s="3" t="s">
        <v>4</v>
      </c>
      <c r="B11" s="3"/>
      <c r="C11" s="11">
        <v>373000</v>
      </c>
    </row>
    <row r="12" spans="1:3" x14ac:dyDescent="0.25">
      <c r="A12" s="3" t="s">
        <v>5</v>
      </c>
      <c r="B12" s="3"/>
      <c r="C12" s="11">
        <v>45000</v>
      </c>
    </row>
    <row r="13" spans="1:3" x14ac:dyDescent="0.25">
      <c r="A13" s="3" t="s">
        <v>6</v>
      </c>
      <c r="B13" s="3"/>
      <c r="C13" s="11">
        <v>110000</v>
      </c>
    </row>
    <row r="14" spans="1:3" x14ac:dyDescent="0.25">
      <c r="A14" s="12" t="s">
        <v>7</v>
      </c>
      <c r="B14" s="12"/>
      <c r="C14" s="13">
        <v>28000</v>
      </c>
    </row>
    <row r="15" spans="1:3" x14ac:dyDescent="0.25">
      <c r="A15" s="14" t="s">
        <v>8</v>
      </c>
      <c r="B15" s="15"/>
      <c r="C15" s="16">
        <f t="shared" ref="C15" si="0">SUM(C9:C14)</f>
        <v>1651250</v>
      </c>
    </row>
    <row r="16" spans="1:3" x14ac:dyDescent="0.25">
      <c r="A16" s="17"/>
      <c r="B16" s="3"/>
      <c r="C16" s="11"/>
    </row>
    <row r="17" spans="1:3" x14ac:dyDescent="0.25">
      <c r="A17" s="18" t="s">
        <v>9</v>
      </c>
      <c r="B17" s="3"/>
      <c r="C17" s="11">
        <v>195000</v>
      </c>
    </row>
    <row r="18" spans="1:3" x14ac:dyDescent="0.25">
      <c r="A18" s="19" t="s">
        <v>10</v>
      </c>
      <c r="B18" s="12"/>
      <c r="C18" s="13">
        <v>-72750</v>
      </c>
    </row>
    <row r="19" spans="1:3" x14ac:dyDescent="0.25">
      <c r="A19" s="14" t="s">
        <v>11</v>
      </c>
      <c r="B19" s="15"/>
      <c r="C19" s="16">
        <f t="shared" ref="C19" si="1">SUM(C17:C18)</f>
        <v>122250</v>
      </c>
    </row>
    <row r="20" spans="1:3" x14ac:dyDescent="0.25">
      <c r="A20" s="17"/>
      <c r="B20" s="3"/>
      <c r="C20" s="11"/>
    </row>
    <row r="21" spans="1:3" x14ac:dyDescent="0.25">
      <c r="A21" s="8" t="s">
        <v>12</v>
      </c>
      <c r="B21" s="8"/>
      <c r="C21" s="20"/>
    </row>
    <row r="22" spans="1:3" x14ac:dyDescent="0.25">
      <c r="A22" s="3" t="s">
        <v>13</v>
      </c>
      <c r="B22" s="3"/>
      <c r="C22" s="11">
        <v>1067500</v>
      </c>
    </row>
    <row r="23" spans="1:3" x14ac:dyDescent="0.25">
      <c r="A23" s="3" t="s">
        <v>14</v>
      </c>
      <c r="B23" s="3"/>
      <c r="C23" s="11">
        <v>346000</v>
      </c>
    </row>
    <row r="24" spans="1:3" x14ac:dyDescent="0.25">
      <c r="A24" s="3" t="s">
        <v>15</v>
      </c>
      <c r="B24" s="3"/>
      <c r="C24" s="11">
        <v>132500</v>
      </c>
    </row>
    <row r="25" spans="1:3" x14ac:dyDescent="0.25">
      <c r="A25" s="3" t="s">
        <v>16</v>
      </c>
      <c r="B25" s="3"/>
      <c r="C25" s="11">
        <v>132000</v>
      </c>
    </row>
    <row r="26" spans="1:3" x14ac:dyDescent="0.25">
      <c r="A26" s="12" t="s">
        <v>7</v>
      </c>
      <c r="B26" s="12"/>
      <c r="C26" s="13">
        <v>116000</v>
      </c>
    </row>
    <row r="27" spans="1:3" x14ac:dyDescent="0.25">
      <c r="A27" s="14" t="s">
        <v>17</v>
      </c>
      <c r="B27" s="15"/>
      <c r="C27" s="16">
        <f t="shared" ref="C27" si="2">SUM(C22:C26)</f>
        <v>1794000</v>
      </c>
    </row>
    <row r="28" spans="1:3" x14ac:dyDescent="0.25">
      <c r="A28" s="3"/>
      <c r="B28" s="3"/>
      <c r="C28" s="11"/>
    </row>
    <row r="29" spans="1:3" ht="15.75" thickBot="1" x14ac:dyDescent="0.3">
      <c r="A29" s="21" t="s">
        <v>18</v>
      </c>
      <c r="B29" s="22"/>
      <c r="C29" s="23">
        <f t="shared" ref="C29" si="3">+C15+C19-C27</f>
        <v>-20500</v>
      </c>
    </row>
    <row r="30" spans="1:3" x14ac:dyDescent="0.25">
      <c r="A30" s="14"/>
      <c r="B30" s="15"/>
      <c r="C30" s="24"/>
    </row>
    <row r="31" spans="1:3" x14ac:dyDescent="0.25">
      <c r="A31" s="3"/>
      <c r="B31" s="3"/>
      <c r="C31" s="11"/>
    </row>
    <row r="32" spans="1:3" x14ac:dyDescent="0.25">
      <c r="A32" s="3" t="s">
        <v>19</v>
      </c>
      <c r="B32" s="3"/>
      <c r="C32" s="11">
        <v>127000</v>
      </c>
    </row>
    <row r="33" spans="1:3" x14ac:dyDescent="0.25">
      <c r="A33" s="12" t="s">
        <v>20</v>
      </c>
      <c r="B33" s="12"/>
      <c r="C33" s="13">
        <v>-106500</v>
      </c>
    </row>
    <row r="34" spans="1:3" x14ac:dyDescent="0.25">
      <c r="A34" s="17" t="s">
        <v>21</v>
      </c>
      <c r="B34" s="3"/>
      <c r="C34" s="11">
        <f t="shared" ref="C34" si="4">SUM(C32:C33)</f>
        <v>20500</v>
      </c>
    </row>
    <row r="35" spans="1:3" x14ac:dyDescent="0.25">
      <c r="A35" s="17"/>
      <c r="B35" s="3"/>
      <c r="C35" s="11"/>
    </row>
    <row r="36" spans="1:3" ht="15.75" thickBot="1" x14ac:dyDescent="0.3">
      <c r="A36" s="25" t="s">
        <v>22</v>
      </c>
      <c r="B36" s="26"/>
      <c r="C36" s="27">
        <f t="shared" ref="C36" si="5">C29+C34</f>
        <v>0</v>
      </c>
    </row>
    <row r="37" spans="1:3" ht="15.75" thickTop="1" x14ac:dyDescent="0.25">
      <c r="A37" s="3"/>
      <c r="B37" s="3"/>
      <c r="C37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FY22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Laurie McPeak</cp:lastModifiedBy>
  <dcterms:created xsi:type="dcterms:W3CDTF">2021-07-30T21:16:56Z</dcterms:created>
  <dcterms:modified xsi:type="dcterms:W3CDTF">2022-01-26T18:48:53Z</dcterms:modified>
</cp:coreProperties>
</file>