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ristisylvester/Documents/Williamson County Homeless Alliance/Budget/"/>
    </mc:Choice>
  </mc:AlternateContent>
  <xr:revisionPtr revIDLastSave="0" documentId="8_{2D9BDCAE-D277-BB4E-9792-D09FE90EF989}" xr6:coauthVersionLast="47" xr6:coauthVersionMax="47" xr10:uidLastSave="{00000000-0000-0000-0000-000000000000}"/>
  <bookViews>
    <workbookView xWindow="0" yWindow="500" windowWidth="20740" windowHeight="11160" xr2:uid="{7313C977-5B8B-4D98-8BBC-135025C1458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2" i="1" l="1"/>
  <c r="H69" i="1" s="1"/>
  <c r="H67" i="1"/>
  <c r="H11" i="1"/>
  <c r="F11" i="1"/>
  <c r="K67" i="1" l="1"/>
  <c r="F67" i="1"/>
  <c r="K42" i="1"/>
  <c r="F42" i="1"/>
  <c r="F69" i="1" s="1"/>
  <c r="K11" i="1"/>
  <c r="K69" i="1" l="1"/>
</calcChain>
</file>

<file path=xl/sharedStrings.xml><?xml version="1.0" encoding="utf-8"?>
<sst xmlns="http://schemas.openxmlformats.org/spreadsheetml/2006/main" count="87" uniqueCount="60">
  <si>
    <t>Salaries</t>
  </si>
  <si>
    <t>Office Manager</t>
  </si>
  <si>
    <t>Full-Time Caseworker</t>
  </si>
  <si>
    <t>Part-Time Caseworker</t>
  </si>
  <si>
    <t>Full-Time Secretary</t>
  </si>
  <si>
    <t>Maintenance (Janitor, landscape)</t>
  </si>
  <si>
    <t>Administrative</t>
  </si>
  <si>
    <t>Office Supplies</t>
  </si>
  <si>
    <t>Bank Fees</t>
  </si>
  <si>
    <t>Accounting Fees</t>
  </si>
  <si>
    <t>Quickbook Expense</t>
  </si>
  <si>
    <t>Property Taxes</t>
  </si>
  <si>
    <t>Payroll Taxes</t>
  </si>
  <si>
    <t>Mortgage</t>
  </si>
  <si>
    <t>Office Rent</t>
  </si>
  <si>
    <t>Office Utilities</t>
  </si>
  <si>
    <t>Insurance</t>
  </si>
  <si>
    <t>Operational</t>
  </si>
  <si>
    <t>Street Outreach</t>
  </si>
  <si>
    <t>Utilities</t>
  </si>
  <si>
    <t>Phone</t>
  </si>
  <si>
    <t>Equipment</t>
  </si>
  <si>
    <t>Furniture</t>
  </si>
  <si>
    <t>Food</t>
  </si>
  <si>
    <t>Maintenance</t>
  </si>
  <si>
    <t xml:space="preserve">Shelter Activities </t>
  </si>
  <si>
    <t>Program Supplies</t>
  </si>
  <si>
    <t>Child Care</t>
  </si>
  <si>
    <t>Couseling</t>
  </si>
  <si>
    <t>Job/Education Training</t>
  </si>
  <si>
    <t>Volunteer Incentives</t>
  </si>
  <si>
    <t>Transportation</t>
  </si>
  <si>
    <t>Rapid Rehousing</t>
  </si>
  <si>
    <t>Financial Assistance</t>
  </si>
  <si>
    <t>Landlord Incentives</t>
  </si>
  <si>
    <t>Emergency Shelter</t>
  </si>
  <si>
    <t>Comcast</t>
  </si>
  <si>
    <t>Homeless Prevention</t>
  </si>
  <si>
    <t>Miscellaneous</t>
  </si>
  <si>
    <t>Total</t>
  </si>
  <si>
    <t>Hotel Vouchers</t>
  </si>
  <si>
    <t>Security Cameras</t>
  </si>
  <si>
    <t>Development Director</t>
  </si>
  <si>
    <t>Audit Expense</t>
  </si>
  <si>
    <t>Website</t>
  </si>
  <si>
    <t xml:space="preserve">Fundraising </t>
  </si>
  <si>
    <t>Income</t>
  </si>
  <si>
    <t>Individual Contributions</t>
  </si>
  <si>
    <t>Churches and other Non-Profits</t>
  </si>
  <si>
    <t>Grants</t>
  </si>
  <si>
    <t>Expenses</t>
  </si>
  <si>
    <t>Special Events</t>
  </si>
  <si>
    <t>Office Comcast</t>
  </si>
  <si>
    <t>Office Phone</t>
  </si>
  <si>
    <t>Security / House Monitor</t>
  </si>
  <si>
    <t>x</t>
  </si>
  <si>
    <t xml:space="preserve">     2022 Budget</t>
  </si>
  <si>
    <t>Proposed WCHA 2023 Budget</t>
  </si>
  <si>
    <t>October 2022 YTD</t>
  </si>
  <si>
    <t xml:space="preserve">    2023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</si>
</sst>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164" fontId="0" fillId="0" borderId="0" xfId="1" applyNumberFormat="1" applyFont="1"/>
    <xf numFmtId="0" fontId="3" fillId="0" borderId="0" xfId="0" applyFont="1"/>
    <xf numFmtId="0" fontId="2" fillId="0" borderId="0" xfId="0" applyFont="1" applyAlignment="1">
      <alignment horizontal="center" wrapText="1"/>
    </xf>
    <xf numFmtId="0" fontId="4" fillId="0" borderId="0" xfId="0" applyFont="1"/>
    <xf numFmtId="0" fontId="2" fillId="0" borderId="0" xfId="0" applyFont="1" applyAlignment="1">
      <alignment wrapText="1"/>
    </xf>
    <xf numFmtId="0" fontId="5" fillId="0" borderId="3" xfId="0" applyFont="1" applyBorder="1"/>
    <xf numFmtId="0" fontId="5" fillId="0" borderId="0" xfId="0" applyFont="1"/>
    <xf numFmtId="164" fontId="5" fillId="0" borderId="0" xfId="1" applyNumberFormat="1" applyFont="1"/>
    <xf numFmtId="0" fontId="5" fillId="0" borderId="0" xfId="0" applyFont="1" applyAlignment="1">
      <alignment horizontal="center"/>
    </xf>
    <xf numFmtId="0" fontId="6" fillId="0" borderId="0" xfId="0" applyFont="1"/>
    <xf numFmtId="164" fontId="6" fillId="0" borderId="0" xfId="1" applyNumberFormat="1" applyFont="1"/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center" wrapText="1"/>
    </xf>
    <xf numFmtId="14" fontId="0" fillId="0" borderId="0" xfId="0" applyNumberFormat="1"/>
    <xf numFmtId="0" fontId="6" fillId="0" borderId="3" xfId="0" applyFont="1" applyBorder="1"/>
    <xf numFmtId="0" fontId="6" fillId="0" borderId="2" xfId="0" applyFont="1" applyBorder="1" applyAlignment="1">
      <alignment horizontal="left"/>
    </xf>
    <xf numFmtId="164" fontId="5" fillId="0" borderId="0" xfId="1" applyNumberFormat="1" applyFont="1" applyBorder="1" applyAlignment="1">
      <alignment horizontal="center" wrapText="1"/>
    </xf>
    <xf numFmtId="164" fontId="6" fillId="0" borderId="0" xfId="1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C3413-1040-4333-A3D5-7C5B6A522C7D}">
  <sheetPr>
    <pageSetUpPr fitToPage="1"/>
  </sheetPr>
  <dimension ref="A1:K73"/>
  <sheetViews>
    <sheetView tabSelected="1" workbookViewId="0">
      <selection activeCell="I20" sqref="I20"/>
    </sheetView>
  </sheetViews>
  <sheetFormatPr baseColWidth="10" defaultColWidth="8.83203125" defaultRowHeight="15" x14ac:dyDescent="0.2"/>
  <cols>
    <col min="1" max="1" width="4.6640625" customWidth="1"/>
    <col min="2" max="2" width="4.1640625" customWidth="1"/>
    <col min="3" max="3" width="9.5" customWidth="1"/>
    <col min="4" max="4" width="23.5" customWidth="1"/>
    <col min="5" max="5" width="5.1640625" customWidth="1"/>
    <col min="6" max="6" width="13.5" customWidth="1"/>
    <col min="7" max="7" width="7.5" customWidth="1"/>
    <col min="8" max="8" width="19.33203125" customWidth="1"/>
    <col min="9" max="9" width="13.5" customWidth="1"/>
    <col min="10" max="10" width="4.6640625" customWidth="1"/>
    <col min="11" max="11" width="13" customWidth="1"/>
    <col min="12" max="12" width="4" customWidth="1"/>
  </cols>
  <sheetData>
    <row r="1" spans="1:11" ht="21" x14ac:dyDescent="0.25">
      <c r="A1" s="2" t="s">
        <v>57</v>
      </c>
      <c r="K1" s="14">
        <v>44879</v>
      </c>
    </row>
    <row r="2" spans="1:11" ht="16" thickBot="1" x14ac:dyDescent="0.25"/>
    <row r="3" spans="1:11" ht="24" customHeight="1" thickBot="1" x14ac:dyDescent="0.25">
      <c r="E3" s="12" t="s">
        <v>56</v>
      </c>
      <c r="F3" s="6"/>
      <c r="G3" s="3"/>
      <c r="H3" s="19" t="s">
        <v>58</v>
      </c>
      <c r="I3" s="3"/>
      <c r="J3" s="16" t="s">
        <v>59</v>
      </c>
      <c r="K3" s="15"/>
    </row>
    <row r="4" spans="1:11" ht="16" x14ac:dyDescent="0.2">
      <c r="F4" s="3"/>
      <c r="G4" s="5"/>
      <c r="H4" s="5"/>
      <c r="I4" s="5"/>
      <c r="K4" s="13"/>
    </row>
    <row r="5" spans="1:11" ht="19" x14ac:dyDescent="0.25">
      <c r="A5" s="4" t="s">
        <v>46</v>
      </c>
      <c r="F5" s="3"/>
      <c r="G5" s="3"/>
      <c r="H5" s="3"/>
      <c r="I5" s="3"/>
      <c r="K5" s="3"/>
    </row>
    <row r="6" spans="1:11" ht="16" x14ac:dyDescent="0.2">
      <c r="B6" s="7" t="s">
        <v>47</v>
      </c>
      <c r="C6" s="7"/>
      <c r="D6" s="7"/>
      <c r="E6" s="7"/>
      <c r="F6" s="17">
        <v>387500</v>
      </c>
      <c r="G6" s="13"/>
      <c r="H6" s="17">
        <v>37935</v>
      </c>
      <c r="I6" s="13"/>
      <c r="J6" s="7"/>
      <c r="K6" s="17">
        <v>60000</v>
      </c>
    </row>
    <row r="7" spans="1:11" ht="16" x14ac:dyDescent="0.2">
      <c r="B7" s="7" t="s">
        <v>48</v>
      </c>
      <c r="C7" s="7"/>
      <c r="D7" s="7"/>
      <c r="E7" s="7"/>
      <c r="F7" s="18"/>
      <c r="G7" s="13"/>
      <c r="H7" s="17">
        <v>50129</v>
      </c>
      <c r="I7" s="13"/>
      <c r="J7" s="7"/>
      <c r="K7" s="17">
        <v>40000</v>
      </c>
    </row>
    <row r="8" spans="1:11" ht="16" x14ac:dyDescent="0.2">
      <c r="B8" s="7" t="s">
        <v>49</v>
      </c>
      <c r="C8" s="7"/>
      <c r="D8" s="7"/>
      <c r="E8" s="7"/>
      <c r="F8" s="17">
        <v>247500</v>
      </c>
      <c r="G8" s="13"/>
      <c r="H8" s="17">
        <v>282545</v>
      </c>
      <c r="I8" s="13"/>
      <c r="J8" s="7"/>
      <c r="K8" s="17">
        <v>100000</v>
      </c>
    </row>
    <row r="9" spans="1:11" ht="16" x14ac:dyDescent="0.2">
      <c r="B9" s="7" t="s">
        <v>51</v>
      </c>
      <c r="C9" s="7"/>
      <c r="D9" s="7"/>
      <c r="E9" s="7"/>
      <c r="F9" s="18"/>
      <c r="G9" s="13"/>
      <c r="H9" s="17"/>
      <c r="I9" s="13"/>
      <c r="J9" s="7"/>
      <c r="K9" s="17">
        <v>50000</v>
      </c>
    </row>
    <row r="10" spans="1:11" ht="16" x14ac:dyDescent="0.2">
      <c r="B10" s="7" t="s">
        <v>38</v>
      </c>
      <c r="C10" s="7"/>
      <c r="D10" s="7"/>
      <c r="E10" s="7"/>
      <c r="F10" s="18"/>
      <c r="G10" s="13"/>
      <c r="H10" s="17">
        <v>8548</v>
      </c>
      <c r="I10" s="13"/>
      <c r="J10" s="7"/>
      <c r="K10" s="17"/>
    </row>
    <row r="11" spans="1:11" ht="16" x14ac:dyDescent="0.2">
      <c r="B11" s="7"/>
      <c r="C11" s="10" t="s">
        <v>39</v>
      </c>
      <c r="D11" s="7"/>
      <c r="E11" s="7"/>
      <c r="F11" s="18">
        <f>F6+F8</f>
        <v>635000</v>
      </c>
      <c r="G11" s="13"/>
      <c r="H11" s="18">
        <f>SUM(H6:H10)</f>
        <v>379157</v>
      </c>
      <c r="I11" s="13"/>
      <c r="J11" s="7"/>
      <c r="K11" s="18">
        <f>SUM(K6:K10)</f>
        <v>250000</v>
      </c>
    </row>
    <row r="12" spans="1:11" ht="19" x14ac:dyDescent="0.25">
      <c r="A12" s="4" t="s">
        <v>50</v>
      </c>
      <c r="H12" s="1"/>
      <c r="K12" s="1"/>
    </row>
    <row r="13" spans="1:11" ht="16" x14ac:dyDescent="0.2">
      <c r="A13" s="7" t="s">
        <v>0</v>
      </c>
      <c r="B13" s="7"/>
      <c r="C13" s="7"/>
      <c r="D13" s="7"/>
      <c r="E13" s="7"/>
      <c r="F13" s="7"/>
      <c r="G13" s="7"/>
      <c r="H13" s="8"/>
      <c r="I13" s="7"/>
      <c r="J13" s="7"/>
      <c r="K13" s="8"/>
    </row>
    <row r="14" spans="1:11" ht="16" x14ac:dyDescent="0.2">
      <c r="A14" s="7"/>
      <c r="B14" s="7" t="s">
        <v>42</v>
      </c>
      <c r="C14" s="7"/>
      <c r="D14" s="7"/>
      <c r="F14" s="9" t="s">
        <v>55</v>
      </c>
      <c r="G14" s="8"/>
      <c r="H14" s="9" t="s">
        <v>55</v>
      </c>
      <c r="I14" s="8"/>
      <c r="K14" s="9" t="s">
        <v>55</v>
      </c>
    </row>
    <row r="15" spans="1:11" ht="16" x14ac:dyDescent="0.2">
      <c r="A15" s="7"/>
      <c r="B15" s="7" t="s">
        <v>1</v>
      </c>
      <c r="C15" s="7"/>
      <c r="D15" s="7"/>
      <c r="F15" s="9" t="s">
        <v>55</v>
      </c>
      <c r="G15" s="8"/>
      <c r="H15" s="9" t="s">
        <v>55</v>
      </c>
      <c r="I15" s="8"/>
      <c r="K15" s="9" t="s">
        <v>55</v>
      </c>
    </row>
    <row r="16" spans="1:11" ht="16" x14ac:dyDescent="0.2">
      <c r="A16" s="7"/>
      <c r="B16" s="7" t="s">
        <v>2</v>
      </c>
      <c r="C16" s="7"/>
      <c r="D16" s="7"/>
      <c r="F16" s="9" t="s">
        <v>55</v>
      </c>
      <c r="G16" s="8"/>
      <c r="H16" s="9" t="s">
        <v>55</v>
      </c>
      <c r="I16" s="8"/>
      <c r="K16" s="7"/>
    </row>
    <row r="17" spans="1:11" ht="16" x14ac:dyDescent="0.2">
      <c r="A17" s="7"/>
      <c r="B17" s="7" t="s">
        <v>3</v>
      </c>
      <c r="C17" s="7"/>
      <c r="D17" s="7"/>
      <c r="F17" s="9" t="s">
        <v>55</v>
      </c>
      <c r="G17" s="8"/>
      <c r="H17" s="9" t="s">
        <v>55</v>
      </c>
      <c r="I17" s="8"/>
      <c r="K17" s="7"/>
    </row>
    <row r="18" spans="1:11" ht="16" x14ac:dyDescent="0.2">
      <c r="A18" s="7"/>
      <c r="B18" s="7" t="s">
        <v>4</v>
      </c>
      <c r="C18" s="7"/>
      <c r="D18" s="7"/>
      <c r="F18" s="9" t="s">
        <v>55</v>
      </c>
      <c r="G18" s="8"/>
      <c r="H18" s="9" t="s">
        <v>55</v>
      </c>
      <c r="I18" s="8"/>
      <c r="K18" s="9" t="s">
        <v>55</v>
      </c>
    </row>
    <row r="19" spans="1:11" ht="16" x14ac:dyDescent="0.2">
      <c r="A19" s="7"/>
      <c r="B19" s="7" t="s">
        <v>5</v>
      </c>
      <c r="C19" s="7"/>
      <c r="D19" s="7"/>
      <c r="F19" s="9" t="s">
        <v>55</v>
      </c>
      <c r="G19" s="8"/>
      <c r="H19" s="9" t="s">
        <v>55</v>
      </c>
      <c r="I19" s="8"/>
      <c r="K19" s="7"/>
    </row>
    <row r="20" spans="1:11" ht="16" x14ac:dyDescent="0.2">
      <c r="A20" s="7"/>
      <c r="B20" s="7" t="s">
        <v>54</v>
      </c>
      <c r="C20" s="7"/>
      <c r="D20" s="7"/>
      <c r="F20" s="9" t="s">
        <v>55</v>
      </c>
      <c r="G20" s="8"/>
      <c r="H20" s="9" t="s">
        <v>55</v>
      </c>
      <c r="I20" s="8"/>
      <c r="K20" s="9" t="s">
        <v>55</v>
      </c>
    </row>
    <row r="21" spans="1:11" ht="16" x14ac:dyDescent="0.2">
      <c r="A21" s="7"/>
      <c r="B21" s="7" t="s">
        <v>18</v>
      </c>
      <c r="C21" s="7"/>
      <c r="D21" s="7"/>
      <c r="F21" s="9" t="s">
        <v>55</v>
      </c>
      <c r="G21" s="8"/>
      <c r="H21" s="9" t="s">
        <v>55</v>
      </c>
      <c r="I21" s="8"/>
      <c r="K21" s="9" t="s">
        <v>55</v>
      </c>
    </row>
    <row r="22" spans="1:11" ht="16" x14ac:dyDescent="0.2">
      <c r="A22" s="7"/>
      <c r="B22" s="7"/>
      <c r="C22" s="10" t="s">
        <v>39</v>
      </c>
      <c r="D22" s="7"/>
      <c r="E22" s="7"/>
      <c r="F22" s="11">
        <v>310500</v>
      </c>
      <c r="G22" s="8"/>
      <c r="H22" s="11">
        <v>112800</v>
      </c>
      <c r="I22" s="8"/>
      <c r="J22" s="7"/>
      <c r="K22" s="11">
        <v>98750</v>
      </c>
    </row>
    <row r="23" spans="1:11" ht="16" x14ac:dyDescent="0.2">
      <c r="A23" s="7"/>
      <c r="B23" s="7"/>
      <c r="C23" s="7"/>
      <c r="D23" s="7"/>
      <c r="E23" s="7"/>
      <c r="F23" s="8"/>
      <c r="G23" s="8"/>
      <c r="H23" s="8"/>
      <c r="I23" s="8"/>
      <c r="J23" s="7"/>
      <c r="K23" s="8"/>
    </row>
    <row r="24" spans="1:11" ht="16" x14ac:dyDescent="0.2">
      <c r="A24" s="7" t="s">
        <v>6</v>
      </c>
      <c r="B24" s="7"/>
      <c r="C24" s="7"/>
      <c r="D24" s="7"/>
      <c r="E24" s="7"/>
      <c r="F24" s="8"/>
      <c r="G24" s="8"/>
      <c r="H24" s="8"/>
      <c r="I24" s="8"/>
      <c r="J24" s="7"/>
      <c r="K24" s="8"/>
    </row>
    <row r="25" spans="1:11" ht="16" x14ac:dyDescent="0.2">
      <c r="A25" s="7"/>
      <c r="B25" s="7" t="s">
        <v>14</v>
      </c>
      <c r="C25" s="7"/>
      <c r="D25" s="7"/>
      <c r="E25" s="7"/>
      <c r="F25" s="8">
        <v>12000</v>
      </c>
      <c r="G25" s="8"/>
      <c r="H25" s="8">
        <v>4000</v>
      </c>
      <c r="I25" s="8"/>
      <c r="J25" s="7"/>
      <c r="K25" s="8">
        <v>12000</v>
      </c>
    </row>
    <row r="26" spans="1:11" ht="16" x14ac:dyDescent="0.2">
      <c r="A26" s="7"/>
      <c r="B26" s="7" t="s">
        <v>15</v>
      </c>
      <c r="C26" s="7"/>
      <c r="D26" s="7"/>
      <c r="E26" s="7"/>
      <c r="F26" s="8">
        <v>3000</v>
      </c>
      <c r="G26" s="8"/>
      <c r="H26" s="8"/>
      <c r="I26" s="8"/>
      <c r="J26" s="7"/>
      <c r="K26" s="8">
        <v>3650</v>
      </c>
    </row>
    <row r="27" spans="1:11" ht="16" x14ac:dyDescent="0.2">
      <c r="A27" s="7"/>
      <c r="B27" s="7" t="s">
        <v>52</v>
      </c>
      <c r="C27" s="7"/>
      <c r="D27" s="7"/>
      <c r="E27" s="7"/>
      <c r="F27" s="8"/>
      <c r="G27" s="8"/>
      <c r="H27" s="8"/>
      <c r="I27" s="8"/>
      <c r="J27" s="7"/>
      <c r="K27" s="8">
        <v>4000</v>
      </c>
    </row>
    <row r="28" spans="1:11" ht="16" x14ac:dyDescent="0.2">
      <c r="A28" s="7"/>
      <c r="B28" s="7" t="s">
        <v>53</v>
      </c>
      <c r="C28" s="7"/>
      <c r="D28" s="7"/>
      <c r="E28" s="7"/>
      <c r="F28" s="8"/>
      <c r="G28" s="8"/>
      <c r="H28" s="8"/>
      <c r="I28" s="8"/>
      <c r="J28" s="7"/>
      <c r="K28" s="8">
        <v>1800</v>
      </c>
    </row>
    <row r="29" spans="1:11" ht="16" x14ac:dyDescent="0.2">
      <c r="A29" s="7"/>
      <c r="B29" s="7" t="s">
        <v>7</v>
      </c>
      <c r="C29" s="7"/>
      <c r="D29" s="7"/>
      <c r="E29" s="7"/>
      <c r="F29" s="8">
        <v>2500</v>
      </c>
      <c r="G29" s="8"/>
      <c r="H29" s="8">
        <v>585</v>
      </c>
      <c r="I29" s="8"/>
      <c r="J29" s="7"/>
      <c r="K29" s="8">
        <v>1000</v>
      </c>
    </row>
    <row r="30" spans="1:11" ht="16" x14ac:dyDescent="0.2">
      <c r="A30" s="7"/>
      <c r="B30" s="7" t="s">
        <v>8</v>
      </c>
      <c r="C30" s="7"/>
      <c r="D30" s="7"/>
      <c r="E30" s="7"/>
      <c r="F30" s="8">
        <v>1000</v>
      </c>
      <c r="G30" s="8"/>
      <c r="H30" s="8">
        <v>300</v>
      </c>
      <c r="I30" s="8"/>
      <c r="J30" s="7"/>
      <c r="K30" s="8">
        <v>500</v>
      </c>
    </row>
    <row r="31" spans="1:11" ht="16" x14ac:dyDescent="0.2">
      <c r="A31" s="7"/>
      <c r="B31" s="7" t="s">
        <v>9</v>
      </c>
      <c r="C31" s="7"/>
      <c r="D31" s="7"/>
      <c r="E31" s="7"/>
      <c r="F31" s="8">
        <v>3000</v>
      </c>
      <c r="G31" s="8"/>
      <c r="H31" s="8">
        <v>2818</v>
      </c>
      <c r="I31" s="8"/>
      <c r="J31" s="7"/>
      <c r="K31" s="8">
        <v>3500</v>
      </c>
    </row>
    <row r="32" spans="1:11" ht="16" x14ac:dyDescent="0.2">
      <c r="A32" s="7"/>
      <c r="B32" s="7" t="s">
        <v>43</v>
      </c>
      <c r="C32" s="7"/>
      <c r="D32" s="7"/>
      <c r="E32" s="7"/>
      <c r="F32" s="8"/>
      <c r="G32" s="8"/>
      <c r="H32" s="8"/>
      <c r="I32" s="8"/>
      <c r="J32" s="7"/>
      <c r="K32" s="8">
        <v>6000</v>
      </c>
    </row>
    <row r="33" spans="1:11" ht="15" customHeight="1" x14ac:dyDescent="0.2">
      <c r="A33" s="7"/>
      <c r="B33" s="7" t="s">
        <v>10</v>
      </c>
      <c r="C33" s="7"/>
      <c r="D33" s="7"/>
      <c r="E33" s="7"/>
      <c r="F33" s="8">
        <v>1000</v>
      </c>
      <c r="G33" s="8"/>
      <c r="H33" s="8">
        <v>1293</v>
      </c>
      <c r="I33" s="8"/>
      <c r="J33" s="7"/>
      <c r="K33" s="8">
        <v>1500</v>
      </c>
    </row>
    <row r="34" spans="1:11" ht="16" x14ac:dyDescent="0.2">
      <c r="A34" s="7"/>
      <c r="B34" s="7" t="s">
        <v>11</v>
      </c>
      <c r="C34" s="7"/>
      <c r="D34" s="7"/>
      <c r="E34" s="7"/>
      <c r="F34" s="8">
        <v>2500</v>
      </c>
      <c r="G34" s="8"/>
      <c r="H34" s="8"/>
      <c r="I34" s="8"/>
      <c r="J34" s="7"/>
      <c r="K34" s="8">
        <v>2500</v>
      </c>
    </row>
    <row r="35" spans="1:11" ht="16" x14ac:dyDescent="0.2">
      <c r="A35" s="7"/>
      <c r="B35" s="7" t="s">
        <v>12</v>
      </c>
      <c r="C35" s="7"/>
      <c r="D35" s="7"/>
      <c r="E35" s="7"/>
      <c r="F35" s="8">
        <v>25000</v>
      </c>
      <c r="G35" s="8"/>
      <c r="H35" s="8">
        <v>10096</v>
      </c>
      <c r="I35" s="8"/>
      <c r="J35" s="7"/>
      <c r="K35" s="8">
        <v>7100</v>
      </c>
    </row>
    <row r="36" spans="1:11" ht="16" x14ac:dyDescent="0.2">
      <c r="A36" s="7"/>
      <c r="B36" s="7" t="s">
        <v>13</v>
      </c>
      <c r="C36" s="7"/>
      <c r="D36" s="7"/>
      <c r="E36" s="7"/>
      <c r="F36" s="8">
        <v>22800</v>
      </c>
      <c r="G36" s="8"/>
      <c r="H36" s="8">
        <v>33650</v>
      </c>
      <c r="I36" s="8"/>
      <c r="J36" s="7"/>
      <c r="K36" s="8">
        <v>22800</v>
      </c>
    </row>
    <row r="37" spans="1:11" ht="16" x14ac:dyDescent="0.2">
      <c r="A37" s="7"/>
      <c r="B37" s="7" t="s">
        <v>16</v>
      </c>
      <c r="C37" s="7"/>
      <c r="D37" s="7"/>
      <c r="E37" s="7"/>
      <c r="F37" s="8">
        <v>7500</v>
      </c>
      <c r="G37" s="8"/>
      <c r="H37" s="8">
        <v>9765</v>
      </c>
      <c r="I37" s="8"/>
      <c r="J37" s="7"/>
      <c r="K37" s="8">
        <v>8500</v>
      </c>
    </row>
    <row r="38" spans="1:11" ht="16" x14ac:dyDescent="0.2">
      <c r="A38" s="7"/>
      <c r="B38" s="7" t="s">
        <v>41</v>
      </c>
      <c r="C38" s="7"/>
      <c r="D38" s="7"/>
      <c r="E38" s="7"/>
      <c r="F38" s="8"/>
      <c r="G38" s="8"/>
      <c r="H38" s="8"/>
      <c r="I38" s="8"/>
      <c r="J38" s="7"/>
      <c r="K38" s="8"/>
    </row>
    <row r="39" spans="1:11" ht="16" x14ac:dyDescent="0.2">
      <c r="A39" s="7"/>
      <c r="B39" s="7" t="s">
        <v>38</v>
      </c>
      <c r="C39" s="7"/>
      <c r="D39" s="7"/>
      <c r="E39" s="7"/>
      <c r="F39" s="8">
        <v>1000</v>
      </c>
      <c r="G39" s="8"/>
      <c r="H39" s="8">
        <v>1820</v>
      </c>
      <c r="I39" s="8"/>
      <c r="J39" s="7"/>
      <c r="K39" s="8">
        <v>2000</v>
      </c>
    </row>
    <row r="40" spans="1:11" ht="16" x14ac:dyDescent="0.2">
      <c r="A40" s="7"/>
      <c r="B40" s="7" t="s">
        <v>44</v>
      </c>
      <c r="C40" s="7"/>
      <c r="D40" s="7"/>
      <c r="E40" s="7"/>
      <c r="F40" s="8"/>
      <c r="G40" s="8"/>
      <c r="H40" s="8">
        <v>550</v>
      </c>
      <c r="I40" s="8"/>
      <c r="J40" s="7"/>
      <c r="K40" s="8">
        <v>1000</v>
      </c>
    </row>
    <row r="41" spans="1:11" ht="16" x14ac:dyDescent="0.2">
      <c r="A41" s="7"/>
      <c r="B41" s="7" t="s">
        <v>45</v>
      </c>
      <c r="C41" s="7"/>
      <c r="D41" s="7"/>
      <c r="E41" s="7"/>
      <c r="F41" s="8"/>
      <c r="G41" s="8"/>
      <c r="H41" s="8">
        <v>4605</v>
      </c>
      <c r="I41" s="8"/>
      <c r="J41" s="7"/>
      <c r="K41" s="8">
        <v>10000</v>
      </c>
    </row>
    <row r="42" spans="1:11" ht="16" x14ac:dyDescent="0.2">
      <c r="A42" s="7"/>
      <c r="B42" s="7"/>
      <c r="C42" s="10" t="s">
        <v>39</v>
      </c>
      <c r="D42" s="7"/>
      <c r="E42" s="7"/>
      <c r="F42" s="11">
        <f>SUM(F25:F41)</f>
        <v>81300</v>
      </c>
      <c r="G42" s="8"/>
      <c r="H42" s="11">
        <f>SUM(H25:H41)</f>
        <v>69482</v>
      </c>
      <c r="I42" s="8"/>
      <c r="J42" s="7"/>
      <c r="K42" s="11">
        <f>SUM(K25:K41)</f>
        <v>87850</v>
      </c>
    </row>
    <row r="43" spans="1:11" ht="16" x14ac:dyDescent="0.2">
      <c r="A43" s="7"/>
      <c r="B43" s="7"/>
      <c r="C43" s="7"/>
      <c r="D43" s="7"/>
      <c r="E43" s="7"/>
      <c r="F43" s="8"/>
      <c r="G43" s="8"/>
      <c r="H43" s="8"/>
      <c r="I43" s="8"/>
      <c r="J43" s="7"/>
      <c r="K43" s="8"/>
    </row>
    <row r="44" spans="1:11" ht="16" x14ac:dyDescent="0.2">
      <c r="A44" s="7" t="s">
        <v>17</v>
      </c>
      <c r="B44" s="7"/>
      <c r="C44" s="7"/>
      <c r="D44" s="7"/>
      <c r="E44" s="7"/>
      <c r="F44" s="8"/>
      <c r="G44" s="8"/>
      <c r="H44" s="8"/>
      <c r="I44" s="8"/>
      <c r="J44" s="7"/>
      <c r="K44" s="8"/>
    </row>
    <row r="45" spans="1:11" ht="16" x14ac:dyDescent="0.2">
      <c r="A45" s="7"/>
      <c r="B45" s="7" t="s">
        <v>18</v>
      </c>
      <c r="C45" s="7"/>
      <c r="D45" s="7"/>
      <c r="E45" s="7"/>
      <c r="F45" s="8">
        <v>27000</v>
      </c>
      <c r="G45" s="8"/>
      <c r="H45" s="8">
        <v>1025</v>
      </c>
      <c r="I45" s="8"/>
      <c r="J45" s="7"/>
      <c r="K45" s="8"/>
    </row>
    <row r="46" spans="1:11" ht="16" x14ac:dyDescent="0.2">
      <c r="A46" s="7"/>
      <c r="B46" s="7" t="s">
        <v>25</v>
      </c>
      <c r="C46" s="7"/>
      <c r="D46" s="7"/>
      <c r="E46" s="7"/>
      <c r="F46" s="8"/>
      <c r="G46" s="8"/>
      <c r="H46" s="8"/>
      <c r="I46" s="8"/>
      <c r="J46" s="7"/>
      <c r="K46" s="8"/>
    </row>
    <row r="47" spans="1:11" ht="16" x14ac:dyDescent="0.2">
      <c r="A47" s="7"/>
      <c r="B47" s="7"/>
      <c r="C47" s="7" t="s">
        <v>19</v>
      </c>
      <c r="D47" s="7"/>
      <c r="E47" s="7"/>
      <c r="F47" s="8">
        <v>8000</v>
      </c>
      <c r="G47" s="8"/>
      <c r="H47" s="8">
        <v>9608</v>
      </c>
      <c r="I47" s="8"/>
      <c r="J47" s="7"/>
      <c r="K47" s="8">
        <v>5800</v>
      </c>
    </row>
    <row r="48" spans="1:11" ht="16" x14ac:dyDescent="0.2">
      <c r="A48" s="7"/>
      <c r="B48" s="7"/>
      <c r="C48" s="7" t="s">
        <v>20</v>
      </c>
      <c r="D48" s="7"/>
      <c r="E48" s="7"/>
      <c r="F48" s="8">
        <v>1200</v>
      </c>
      <c r="G48" s="8"/>
      <c r="H48" s="8">
        <v>1556</v>
      </c>
      <c r="I48" s="8"/>
      <c r="J48" s="7"/>
      <c r="K48" s="8"/>
    </row>
    <row r="49" spans="1:11" ht="16" x14ac:dyDescent="0.2">
      <c r="A49" s="7"/>
      <c r="B49" s="7"/>
      <c r="C49" s="7" t="s">
        <v>36</v>
      </c>
      <c r="D49" s="7"/>
      <c r="E49" s="7"/>
      <c r="F49" s="8">
        <v>4000</v>
      </c>
      <c r="G49" s="8"/>
      <c r="H49" s="8"/>
      <c r="I49" s="8"/>
      <c r="J49" s="7"/>
      <c r="K49" s="8">
        <v>2200</v>
      </c>
    </row>
    <row r="50" spans="1:11" ht="16" x14ac:dyDescent="0.2">
      <c r="A50" s="7"/>
      <c r="B50" s="7"/>
      <c r="C50" s="7" t="s">
        <v>21</v>
      </c>
      <c r="D50" s="7"/>
      <c r="E50" s="7"/>
      <c r="F50" s="8">
        <v>5000</v>
      </c>
      <c r="G50" s="8"/>
      <c r="H50" s="8">
        <v>664</v>
      </c>
      <c r="I50" s="8"/>
      <c r="J50" s="7"/>
      <c r="K50" s="8">
        <v>1000</v>
      </c>
    </row>
    <row r="51" spans="1:11" ht="16" x14ac:dyDescent="0.2">
      <c r="A51" s="7"/>
      <c r="B51" s="7"/>
      <c r="C51" s="7" t="s">
        <v>22</v>
      </c>
      <c r="D51" s="7"/>
      <c r="E51" s="7"/>
      <c r="F51" s="8">
        <v>20000</v>
      </c>
      <c r="G51" s="8"/>
      <c r="H51" s="8">
        <v>1439</v>
      </c>
      <c r="I51" s="8"/>
      <c r="J51" s="7"/>
      <c r="K51" s="8"/>
    </row>
    <row r="52" spans="1:11" ht="16" x14ac:dyDescent="0.2">
      <c r="A52" s="7"/>
      <c r="B52" s="7"/>
      <c r="C52" s="7" t="s">
        <v>23</v>
      </c>
      <c r="D52" s="7"/>
      <c r="E52" s="7"/>
      <c r="F52" s="8">
        <v>3000</v>
      </c>
      <c r="G52" s="8"/>
      <c r="H52" s="8">
        <v>5971</v>
      </c>
      <c r="I52" s="8"/>
      <c r="J52" s="7"/>
      <c r="K52" s="8">
        <v>7000</v>
      </c>
    </row>
    <row r="53" spans="1:11" ht="16" x14ac:dyDescent="0.2">
      <c r="A53" s="7"/>
      <c r="B53" s="7"/>
      <c r="C53" s="7" t="s">
        <v>24</v>
      </c>
      <c r="D53" s="7"/>
      <c r="E53" s="7"/>
      <c r="F53" s="8">
        <v>5000</v>
      </c>
      <c r="G53" s="8"/>
      <c r="H53" s="8">
        <v>6791</v>
      </c>
      <c r="I53" s="8"/>
      <c r="J53" s="7"/>
      <c r="K53" s="8">
        <v>5400</v>
      </c>
    </row>
    <row r="54" spans="1:11" ht="16" x14ac:dyDescent="0.2">
      <c r="A54" s="7"/>
      <c r="B54" s="7"/>
      <c r="C54" s="7" t="s">
        <v>38</v>
      </c>
      <c r="D54" s="7"/>
      <c r="E54" s="7"/>
      <c r="F54" s="8">
        <v>1000</v>
      </c>
      <c r="G54" s="8"/>
      <c r="H54" s="8">
        <v>1340</v>
      </c>
      <c r="I54" s="8"/>
      <c r="J54" s="7"/>
      <c r="K54" s="8">
        <v>1000</v>
      </c>
    </row>
    <row r="55" spans="1:11" ht="16" x14ac:dyDescent="0.2">
      <c r="A55" s="7"/>
      <c r="B55" s="7" t="s">
        <v>37</v>
      </c>
      <c r="C55" s="7"/>
      <c r="D55" s="7"/>
      <c r="E55" s="7"/>
      <c r="F55" s="8"/>
      <c r="G55" s="8"/>
      <c r="H55" s="8"/>
      <c r="I55" s="8"/>
      <c r="J55" s="7"/>
      <c r="K55" s="8"/>
    </row>
    <row r="56" spans="1:11" ht="16" x14ac:dyDescent="0.2">
      <c r="A56" s="7"/>
      <c r="B56" s="7"/>
      <c r="C56" s="7" t="s">
        <v>26</v>
      </c>
      <c r="D56" s="7"/>
      <c r="E56" s="7"/>
      <c r="F56" s="8">
        <v>9000</v>
      </c>
      <c r="G56" s="8"/>
      <c r="H56" s="8">
        <v>2430</v>
      </c>
      <c r="I56" s="8"/>
      <c r="J56" s="7"/>
      <c r="K56" s="8">
        <v>2000</v>
      </c>
    </row>
    <row r="57" spans="1:11" ht="16" x14ac:dyDescent="0.2">
      <c r="A57" s="7"/>
      <c r="B57" s="7"/>
      <c r="C57" s="7" t="s">
        <v>27</v>
      </c>
      <c r="D57" s="7"/>
      <c r="E57" s="7"/>
      <c r="F57" s="8">
        <v>10000</v>
      </c>
      <c r="G57" s="8"/>
      <c r="H57" s="8"/>
      <c r="I57" s="8"/>
      <c r="J57" s="7"/>
      <c r="K57" s="8"/>
    </row>
    <row r="58" spans="1:11" ht="16" x14ac:dyDescent="0.2">
      <c r="A58" s="7"/>
      <c r="B58" s="7"/>
      <c r="C58" s="7" t="s">
        <v>28</v>
      </c>
      <c r="D58" s="7"/>
      <c r="E58" s="7"/>
      <c r="F58" s="8">
        <v>10000</v>
      </c>
      <c r="G58" s="8"/>
      <c r="H58" s="8">
        <v>6060</v>
      </c>
      <c r="I58" s="8"/>
      <c r="J58" s="7"/>
      <c r="K58" s="8">
        <v>2000</v>
      </c>
    </row>
    <row r="59" spans="1:11" ht="16" x14ac:dyDescent="0.2">
      <c r="A59" s="7"/>
      <c r="B59" s="7"/>
      <c r="C59" s="7" t="s">
        <v>29</v>
      </c>
      <c r="D59" s="7"/>
      <c r="E59" s="7"/>
      <c r="F59" s="8">
        <v>10000</v>
      </c>
      <c r="G59" s="8"/>
      <c r="H59" s="8"/>
      <c r="I59" s="8"/>
      <c r="J59" s="7"/>
      <c r="K59" s="8"/>
    </row>
    <row r="60" spans="1:11" ht="16" x14ac:dyDescent="0.2">
      <c r="A60" s="7"/>
      <c r="B60" s="7"/>
      <c r="C60" s="7" t="s">
        <v>30</v>
      </c>
      <c r="D60" s="7"/>
      <c r="E60" s="7"/>
      <c r="F60" s="8">
        <v>5000</v>
      </c>
      <c r="G60" s="8"/>
      <c r="H60" s="8">
        <v>2012</v>
      </c>
      <c r="I60" s="8"/>
      <c r="J60" s="7"/>
      <c r="K60" s="8">
        <v>2000</v>
      </c>
    </row>
    <row r="61" spans="1:11" ht="16" x14ac:dyDescent="0.2">
      <c r="A61" s="7"/>
      <c r="B61" s="7"/>
      <c r="C61" s="7" t="s">
        <v>31</v>
      </c>
      <c r="D61" s="7"/>
      <c r="E61" s="7"/>
      <c r="F61" s="8">
        <v>5000</v>
      </c>
      <c r="G61" s="8"/>
      <c r="H61" s="8"/>
      <c r="I61" s="8"/>
      <c r="J61" s="7"/>
      <c r="K61" s="8"/>
    </row>
    <row r="62" spans="1:11" ht="16" x14ac:dyDescent="0.2">
      <c r="A62" s="7"/>
      <c r="B62" s="7" t="s">
        <v>32</v>
      </c>
      <c r="C62" s="7"/>
      <c r="D62" s="7"/>
      <c r="E62" s="7"/>
      <c r="F62" s="8"/>
      <c r="G62" s="8"/>
      <c r="H62" s="8"/>
      <c r="I62" s="8"/>
      <c r="J62" s="7"/>
      <c r="K62" s="8"/>
    </row>
    <row r="63" spans="1:11" ht="16" x14ac:dyDescent="0.2">
      <c r="A63" s="7"/>
      <c r="B63" s="7"/>
      <c r="C63" s="7" t="s">
        <v>33</v>
      </c>
      <c r="D63" s="7"/>
      <c r="E63" s="7"/>
      <c r="F63" s="8">
        <v>60000</v>
      </c>
      <c r="G63" s="8"/>
      <c r="H63" s="8">
        <v>124241</v>
      </c>
      <c r="I63" s="8"/>
      <c r="J63" s="7"/>
      <c r="K63" s="8"/>
    </row>
    <row r="64" spans="1:11" ht="16" x14ac:dyDescent="0.2">
      <c r="A64" s="7"/>
      <c r="B64" s="7"/>
      <c r="C64" s="7" t="s">
        <v>40</v>
      </c>
      <c r="D64" s="7"/>
      <c r="E64" s="7"/>
      <c r="F64" s="8"/>
      <c r="G64" s="8"/>
      <c r="H64" s="8">
        <v>28603</v>
      </c>
      <c r="I64" s="8"/>
      <c r="J64" s="7"/>
      <c r="K64" s="8"/>
    </row>
    <row r="65" spans="1:11" ht="16" x14ac:dyDescent="0.2">
      <c r="A65" s="7"/>
      <c r="B65" s="7"/>
      <c r="C65" s="7" t="s">
        <v>34</v>
      </c>
      <c r="D65" s="7"/>
      <c r="E65" s="7"/>
      <c r="F65" s="8">
        <v>20000</v>
      </c>
      <c r="G65" s="8"/>
      <c r="H65" s="8"/>
      <c r="I65" s="8"/>
      <c r="J65" s="7"/>
      <c r="K65" s="8"/>
    </row>
    <row r="66" spans="1:11" ht="16" x14ac:dyDescent="0.2">
      <c r="A66" s="7"/>
      <c r="B66" s="7" t="s">
        <v>35</v>
      </c>
      <c r="C66" s="7"/>
      <c r="D66" s="7"/>
      <c r="E66" s="7"/>
      <c r="F66" s="8">
        <v>40000</v>
      </c>
      <c r="G66" s="8"/>
      <c r="H66" s="8">
        <v>12645</v>
      </c>
      <c r="I66" s="8"/>
      <c r="J66" s="7"/>
      <c r="K66" s="8">
        <v>35000</v>
      </c>
    </row>
    <row r="67" spans="1:11" ht="16" x14ac:dyDescent="0.2">
      <c r="A67" s="7"/>
      <c r="B67" s="7"/>
      <c r="C67" s="10" t="s">
        <v>39</v>
      </c>
      <c r="D67" s="7"/>
      <c r="E67" s="7"/>
      <c r="F67" s="11">
        <f>SUM(F45:F66)</f>
        <v>243200</v>
      </c>
      <c r="G67" s="8"/>
      <c r="H67" s="11">
        <f>SUM(H45:H66)</f>
        <v>204385</v>
      </c>
      <c r="I67" s="8"/>
      <c r="J67" s="7"/>
      <c r="K67" s="11">
        <f>SUM(K45:K66)</f>
        <v>63400</v>
      </c>
    </row>
    <row r="68" spans="1:11" ht="16" x14ac:dyDescent="0.2">
      <c r="A68" s="7"/>
      <c r="B68" s="7"/>
      <c r="C68" s="7"/>
      <c r="D68" s="7"/>
      <c r="E68" s="7"/>
      <c r="F68" s="8"/>
      <c r="G68" s="8"/>
      <c r="H68" s="8"/>
      <c r="I68" s="8"/>
      <c r="J68" s="7"/>
      <c r="K68" s="8"/>
    </row>
    <row r="69" spans="1:11" ht="16" x14ac:dyDescent="0.2">
      <c r="A69" s="10" t="s">
        <v>39</v>
      </c>
      <c r="B69" s="7"/>
      <c r="C69" s="7"/>
      <c r="D69" s="7"/>
      <c r="E69" s="7"/>
      <c r="F69" s="11">
        <f>F22+F42+F67</f>
        <v>635000</v>
      </c>
      <c r="G69" s="8"/>
      <c r="H69" s="11">
        <f>H22+H42+H67</f>
        <v>386667</v>
      </c>
      <c r="I69" s="8"/>
      <c r="J69" s="7"/>
      <c r="K69" s="11">
        <f>K22+K42+K67</f>
        <v>250000</v>
      </c>
    </row>
    <row r="70" spans="1:11" x14ac:dyDescent="0.2">
      <c r="F70" s="1"/>
      <c r="G70" s="1"/>
      <c r="H70" s="1"/>
      <c r="I70" s="1"/>
    </row>
    <row r="71" spans="1:11" x14ac:dyDescent="0.2">
      <c r="F71" s="1"/>
      <c r="G71" s="1"/>
      <c r="H71" s="1"/>
      <c r="I71" s="1"/>
    </row>
    <row r="72" spans="1:11" x14ac:dyDescent="0.2">
      <c r="F72" s="1"/>
      <c r="G72" s="1"/>
      <c r="H72" s="1"/>
      <c r="I72" s="1"/>
    </row>
    <row r="73" spans="1:11" x14ac:dyDescent="0.2">
      <c r="F73" s="1"/>
      <c r="G73" s="1"/>
      <c r="H73" s="1"/>
      <c r="I73" s="1"/>
    </row>
  </sheetData>
  <pageMargins left="0.5" right="0.5" top="0.5" bottom="0.25" header="0" footer="0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16155</dc:creator>
  <cp:lastModifiedBy>Microsoft Office User</cp:lastModifiedBy>
  <cp:lastPrinted>2022-11-14T16:25:52Z</cp:lastPrinted>
  <dcterms:created xsi:type="dcterms:W3CDTF">2021-10-22T16:18:05Z</dcterms:created>
  <dcterms:modified xsi:type="dcterms:W3CDTF">2022-12-02T14:37:57Z</dcterms:modified>
</cp:coreProperties>
</file>