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\Desktop\Finance\"/>
    </mc:Choice>
  </mc:AlternateContent>
  <xr:revisionPtr revIDLastSave="0" documentId="13_ncr:1_{A273D26D-A790-4B34-BB54-D1FC918E7438}" xr6:coauthVersionLast="36" xr6:coauthVersionMax="36" xr10:uidLastSave="{00000000-0000-0000-0000-000000000000}"/>
  <bookViews>
    <workbookView xWindow="0" yWindow="0" windowWidth="19200" windowHeight="6930" xr2:uid="{324144D5-3DE6-4F10-B48C-BAC9E7B512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1" i="1"/>
  <c r="J41" i="1" l="1"/>
  <c r="H41" i="1"/>
  <c r="G41" i="1"/>
  <c r="G43" i="1" s="1"/>
  <c r="F41" i="1"/>
  <c r="E41" i="1"/>
  <c r="D41" i="1"/>
  <c r="C41" i="1"/>
  <c r="B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J14" i="1"/>
  <c r="H14" i="1"/>
  <c r="F14" i="1"/>
  <c r="E14" i="1"/>
  <c r="D14" i="1"/>
  <c r="C14" i="1"/>
  <c r="B14" i="1"/>
  <c r="K13" i="1"/>
  <c r="K12" i="1"/>
  <c r="K11" i="1"/>
  <c r="K10" i="1"/>
  <c r="K9" i="1"/>
  <c r="K8" i="1"/>
  <c r="K7" i="1"/>
  <c r="F43" i="1" l="1"/>
  <c r="E43" i="1"/>
  <c r="D43" i="1"/>
  <c r="J43" i="1"/>
  <c r="H43" i="1"/>
  <c r="B43" i="1"/>
  <c r="C43" i="1"/>
  <c r="K41" i="1"/>
  <c r="K14" i="1"/>
  <c r="K43" i="1" l="1"/>
</calcChain>
</file>

<file path=xl/sharedStrings.xml><?xml version="1.0" encoding="utf-8"?>
<sst xmlns="http://schemas.openxmlformats.org/spreadsheetml/2006/main" count="47" uniqueCount="47">
  <si>
    <t>Tennessee Respite Coalition</t>
  </si>
  <si>
    <t>100 - RVP (TDMHDD)</t>
  </si>
  <si>
    <t>200 - Lifespan TCAD</t>
  </si>
  <si>
    <t>300 - BCCRP</t>
  </si>
  <si>
    <t>400 - Community Found Dickson</t>
  </si>
  <si>
    <t>500 - The Healing Trust</t>
  </si>
  <si>
    <t>550 - West End</t>
  </si>
  <si>
    <t>800 - Senior Companions</t>
  </si>
  <si>
    <t>900 - Administration</t>
  </si>
  <si>
    <t>Total</t>
  </si>
  <si>
    <t>Revenue</t>
  </si>
  <si>
    <t>Bedford County Com. Respite</t>
  </si>
  <si>
    <t>Contribution Income</t>
  </si>
  <si>
    <t>Foundation Grants</t>
  </si>
  <si>
    <t>Fundraisers</t>
  </si>
  <si>
    <t>Interest Income</t>
  </si>
  <si>
    <t>State and Federal Grants</t>
  </si>
  <si>
    <t>TECC Contributions</t>
  </si>
  <si>
    <t>Total Revenue</t>
  </si>
  <si>
    <t>Other Income and Expense</t>
  </si>
  <si>
    <t>Administrative Cost Allocation</t>
  </si>
  <si>
    <t>Bank Service Charges</t>
  </si>
  <si>
    <t>Direct Assistance</t>
  </si>
  <si>
    <t>Employee Benefits and Taxes</t>
  </si>
  <si>
    <t>Fundraiser Event Expense</t>
  </si>
  <si>
    <t>Fundraising expenses</t>
  </si>
  <si>
    <t>Insurance</t>
  </si>
  <si>
    <t>Licenses and Permits</t>
  </si>
  <si>
    <t>Medical Ins Expense</t>
  </si>
  <si>
    <t>Postage and Delivery</t>
  </si>
  <si>
    <t>Printing and Reproduction</t>
  </si>
  <si>
    <t>Professional Development</t>
  </si>
  <si>
    <t>Professional Fees</t>
  </si>
  <si>
    <t>Program Event Expense</t>
  </si>
  <si>
    <t>Rent &amp; Occupancy Costs</t>
  </si>
  <si>
    <t>Salaries and Wages</t>
  </si>
  <si>
    <t>Supplies Expense</t>
  </si>
  <si>
    <t>Telephone</t>
  </si>
  <si>
    <t>Travel &amp; Ent</t>
  </si>
  <si>
    <t>Volunteer Meals</t>
  </si>
  <si>
    <t>Volunteer Recognition</t>
  </si>
  <si>
    <t>Volunteer Stipends</t>
  </si>
  <si>
    <t>Volunteer Travel</t>
  </si>
  <si>
    <t>Total Other Income and Expense</t>
  </si>
  <si>
    <t>Net Income  / (Loss)</t>
  </si>
  <si>
    <t>660 - CARES</t>
  </si>
  <si>
    <t>2020/2021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</si>
</sst>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9]#,##0.00;\-[$$-809]#,##0.00"/>
    <numFmt numFmtId="165" formatCode="[$$-380A]\ #,##0.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C467-D3A9-4317-9FDE-BE1CACE358CC}">
  <sheetPr>
    <pageSetUpPr fitToPage="1"/>
  </sheetPr>
  <dimension ref="A1:K44"/>
  <sheetViews>
    <sheetView tabSelected="1" workbookViewId="0">
      <selection activeCell="P13" sqref="P13"/>
    </sheetView>
  </sheetViews>
  <sheetFormatPr defaultRowHeight="14.5" x14ac:dyDescent="0.35"/>
  <cols>
    <col min="1" max="1" width="27.81640625" bestFit="1" customWidth="1"/>
    <col min="2" max="5" width="14.26953125" customWidth="1"/>
    <col min="6" max="6" width="14.26953125" style="17" customWidth="1"/>
    <col min="7" max="11" width="14.26953125" customWidth="1"/>
  </cols>
  <sheetData>
    <row r="1" spans="1:11" ht="15.5" x14ac:dyDescent="0.35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3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5">
      <c r="A3" s="1"/>
      <c r="B3" s="1"/>
      <c r="C3" s="1"/>
      <c r="D3" s="1"/>
      <c r="E3" s="1"/>
      <c r="F3" s="12"/>
      <c r="G3" s="1"/>
      <c r="H3" s="1"/>
      <c r="I3" s="1"/>
      <c r="J3" s="1"/>
      <c r="K3" s="1"/>
    </row>
    <row r="4" spans="1:11" x14ac:dyDescent="0.35">
      <c r="A4" s="2"/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2" t="s">
        <v>6</v>
      </c>
      <c r="H4" s="2" t="s">
        <v>7</v>
      </c>
      <c r="I4" s="2" t="s">
        <v>45</v>
      </c>
      <c r="J4" s="2" t="s">
        <v>8</v>
      </c>
      <c r="K4" s="2" t="s">
        <v>9</v>
      </c>
    </row>
    <row r="5" spans="1:11" x14ac:dyDescent="0.35">
      <c r="A5" s="1"/>
      <c r="B5" s="1"/>
      <c r="C5" s="1"/>
      <c r="D5" s="1"/>
      <c r="E5" s="1"/>
      <c r="F5" s="12"/>
      <c r="G5" s="1"/>
      <c r="H5" s="1"/>
      <c r="I5" s="1"/>
      <c r="J5" s="1"/>
      <c r="K5" s="1"/>
    </row>
    <row r="6" spans="1:11" x14ac:dyDescent="0.35">
      <c r="A6" s="3" t="s">
        <v>10</v>
      </c>
      <c r="B6" s="1"/>
      <c r="C6" s="1"/>
      <c r="D6" s="1"/>
      <c r="E6" s="1"/>
      <c r="F6" s="12"/>
      <c r="G6" s="1"/>
      <c r="H6" s="1"/>
      <c r="I6" s="1"/>
      <c r="J6" s="1"/>
      <c r="K6" s="1"/>
    </row>
    <row r="7" spans="1:11" x14ac:dyDescent="0.35">
      <c r="A7" s="4" t="s">
        <v>11</v>
      </c>
      <c r="B7" s="4">
        <v>0</v>
      </c>
      <c r="C7" s="4">
        <v>0</v>
      </c>
      <c r="D7" s="4">
        <v>17000</v>
      </c>
      <c r="E7" s="4">
        <v>0</v>
      </c>
      <c r="F7" s="14">
        <v>0</v>
      </c>
      <c r="G7" s="4">
        <v>0</v>
      </c>
      <c r="H7" s="4">
        <v>0</v>
      </c>
      <c r="I7" s="4">
        <v>0</v>
      </c>
      <c r="J7" s="4">
        <v>0</v>
      </c>
      <c r="K7" s="4">
        <f t="shared" ref="K7:K14" si="0">SUM(B7:J7)</f>
        <v>17000</v>
      </c>
    </row>
    <row r="8" spans="1:11" x14ac:dyDescent="0.35">
      <c r="A8" s="4" t="s">
        <v>12</v>
      </c>
      <c r="B8" s="4">
        <v>0</v>
      </c>
      <c r="C8" s="4">
        <v>0</v>
      </c>
      <c r="D8" s="4">
        <v>0</v>
      </c>
      <c r="E8" s="4">
        <v>0</v>
      </c>
      <c r="F8" s="14">
        <v>0</v>
      </c>
      <c r="G8" s="4">
        <v>0</v>
      </c>
      <c r="H8" s="4">
        <v>0</v>
      </c>
      <c r="I8" s="4">
        <v>0</v>
      </c>
      <c r="J8" s="4">
        <v>10000</v>
      </c>
      <c r="K8" s="4">
        <f t="shared" si="0"/>
        <v>10000</v>
      </c>
    </row>
    <row r="9" spans="1:11" x14ac:dyDescent="0.35">
      <c r="A9" s="4" t="s">
        <v>13</v>
      </c>
      <c r="B9" s="4">
        <v>0</v>
      </c>
      <c r="C9" s="4">
        <v>0</v>
      </c>
      <c r="D9" s="4">
        <v>0</v>
      </c>
      <c r="E9" s="4">
        <v>5000</v>
      </c>
      <c r="F9" s="14">
        <v>25000</v>
      </c>
      <c r="G9" s="4">
        <v>91000</v>
      </c>
      <c r="H9" s="4">
        <v>0</v>
      </c>
      <c r="I9" s="4">
        <v>0</v>
      </c>
      <c r="J9" s="4">
        <v>0</v>
      </c>
      <c r="K9" s="4">
        <f t="shared" si="0"/>
        <v>121000</v>
      </c>
    </row>
    <row r="10" spans="1:11" x14ac:dyDescent="0.35">
      <c r="A10" s="4" t="s">
        <v>14</v>
      </c>
      <c r="B10" s="4">
        <v>0</v>
      </c>
      <c r="C10" s="4">
        <v>0</v>
      </c>
      <c r="D10" s="4">
        <v>0</v>
      </c>
      <c r="E10" s="4">
        <v>0</v>
      </c>
      <c r="F10" s="14">
        <v>0</v>
      </c>
      <c r="G10" s="4">
        <v>0</v>
      </c>
      <c r="H10" s="4">
        <v>0</v>
      </c>
      <c r="I10" s="4">
        <v>0</v>
      </c>
      <c r="J10" s="4">
        <v>10000</v>
      </c>
      <c r="K10" s="4">
        <f t="shared" si="0"/>
        <v>10000</v>
      </c>
    </row>
    <row r="11" spans="1:11" x14ac:dyDescent="0.35">
      <c r="A11" s="4" t="s">
        <v>15</v>
      </c>
      <c r="B11" s="4">
        <v>0</v>
      </c>
      <c r="C11" s="4">
        <v>0</v>
      </c>
      <c r="D11" s="4">
        <v>0</v>
      </c>
      <c r="E11" s="4">
        <v>0</v>
      </c>
      <c r="F11" s="14">
        <v>0</v>
      </c>
      <c r="G11" s="4">
        <v>0</v>
      </c>
      <c r="H11" s="4">
        <v>0</v>
      </c>
      <c r="I11" s="4">
        <v>0</v>
      </c>
      <c r="J11" s="4">
        <v>140</v>
      </c>
      <c r="K11" s="4">
        <f t="shared" si="0"/>
        <v>140</v>
      </c>
    </row>
    <row r="12" spans="1:11" x14ac:dyDescent="0.35">
      <c r="A12" s="4" t="s">
        <v>16</v>
      </c>
      <c r="B12" s="4">
        <v>218700</v>
      </c>
      <c r="C12" s="4">
        <v>289581</v>
      </c>
      <c r="D12" s="4">
        <v>0</v>
      </c>
      <c r="E12" s="4">
        <v>0</v>
      </c>
      <c r="F12" s="14">
        <v>0</v>
      </c>
      <c r="G12" s="4">
        <v>0</v>
      </c>
      <c r="H12" s="4">
        <v>58709</v>
      </c>
      <c r="I12" s="4">
        <v>102566.08</v>
      </c>
      <c r="J12" s="4">
        <v>0</v>
      </c>
      <c r="K12" s="4">
        <f t="shared" si="0"/>
        <v>669556.07999999996</v>
      </c>
    </row>
    <row r="13" spans="1:11" x14ac:dyDescent="0.35">
      <c r="A13" s="4" t="s">
        <v>17</v>
      </c>
      <c r="B13" s="4">
        <v>0</v>
      </c>
      <c r="C13" s="4">
        <v>0</v>
      </c>
      <c r="D13" s="4">
        <v>0</v>
      </c>
      <c r="E13" s="4">
        <v>0</v>
      </c>
      <c r="F13" s="14">
        <v>0</v>
      </c>
      <c r="G13" s="4">
        <v>0</v>
      </c>
      <c r="H13" s="4">
        <v>0</v>
      </c>
      <c r="I13" s="4">
        <v>0</v>
      </c>
      <c r="J13" s="4">
        <v>500</v>
      </c>
      <c r="K13" s="4">
        <f t="shared" si="0"/>
        <v>500</v>
      </c>
    </row>
    <row r="14" spans="1:11" x14ac:dyDescent="0.35">
      <c r="A14" s="5" t="s">
        <v>18</v>
      </c>
      <c r="B14" s="6">
        <f t="shared" ref="B14:J14" si="1">SUM(B7:B13)</f>
        <v>218700</v>
      </c>
      <c r="C14" s="6">
        <f t="shared" si="1"/>
        <v>289581</v>
      </c>
      <c r="D14" s="6">
        <f t="shared" si="1"/>
        <v>17000</v>
      </c>
      <c r="E14" s="6">
        <f t="shared" si="1"/>
        <v>5000</v>
      </c>
      <c r="F14" s="15">
        <f t="shared" si="1"/>
        <v>25000</v>
      </c>
      <c r="G14" s="6">
        <v>91000</v>
      </c>
      <c r="H14" s="6">
        <f t="shared" si="1"/>
        <v>58709</v>
      </c>
      <c r="I14" s="6">
        <v>102566.08</v>
      </c>
      <c r="J14" s="6">
        <f t="shared" si="1"/>
        <v>20640</v>
      </c>
      <c r="K14" s="6">
        <f t="shared" si="0"/>
        <v>828196.08</v>
      </c>
    </row>
    <row r="15" spans="1:11" x14ac:dyDescent="0.35">
      <c r="A15" s="1"/>
      <c r="B15" s="1"/>
      <c r="C15" s="1"/>
      <c r="D15" s="1"/>
      <c r="E15" s="1"/>
      <c r="F15" s="12"/>
      <c r="G15" s="1"/>
      <c r="H15" s="1"/>
      <c r="I15" s="1"/>
      <c r="J15" s="1"/>
      <c r="K15" s="1"/>
    </row>
    <row r="16" spans="1:11" x14ac:dyDescent="0.35">
      <c r="A16" s="1"/>
      <c r="B16" s="1"/>
      <c r="C16" s="1"/>
      <c r="D16" s="1"/>
      <c r="E16" s="1"/>
      <c r="F16" s="12"/>
      <c r="G16" s="1"/>
      <c r="H16" s="1"/>
      <c r="I16" s="1"/>
      <c r="J16" s="1"/>
      <c r="K16" s="1"/>
    </row>
    <row r="17" spans="1:11" x14ac:dyDescent="0.35">
      <c r="A17" s="3" t="s">
        <v>19</v>
      </c>
      <c r="B17" s="1"/>
      <c r="C17" s="1"/>
      <c r="D17" s="1"/>
      <c r="E17" s="1"/>
      <c r="F17" s="12"/>
      <c r="G17" s="1"/>
      <c r="H17" s="1"/>
      <c r="I17" s="1"/>
      <c r="J17" s="1"/>
      <c r="K17" s="1"/>
    </row>
    <row r="18" spans="1:11" x14ac:dyDescent="0.35">
      <c r="A18" s="4" t="s">
        <v>20</v>
      </c>
      <c r="B18" s="4">
        <v>0</v>
      </c>
      <c r="C18" s="4">
        <v>0</v>
      </c>
      <c r="D18" s="4">
        <v>0</v>
      </c>
      <c r="E18" s="4">
        <v>0</v>
      </c>
      <c r="F18" s="14">
        <v>0</v>
      </c>
      <c r="G18" s="4">
        <v>-8339</v>
      </c>
      <c r="H18" s="4">
        <v>0</v>
      </c>
      <c r="I18" s="11">
        <v>-9324.19</v>
      </c>
      <c r="J18" s="4">
        <v>0</v>
      </c>
      <c r="K18" s="4">
        <f t="shared" ref="K18:K25" si="2">SUM(B18:J18)</f>
        <v>-17663.190000000002</v>
      </c>
    </row>
    <row r="19" spans="1:11" x14ac:dyDescent="0.35">
      <c r="A19" s="4" t="s">
        <v>21</v>
      </c>
      <c r="B19" s="4">
        <v>0</v>
      </c>
      <c r="C19" s="4">
        <v>0</v>
      </c>
      <c r="D19" s="4">
        <v>0</v>
      </c>
      <c r="E19" s="4">
        <v>0</v>
      </c>
      <c r="F19" s="14">
        <v>0</v>
      </c>
      <c r="G19" s="4">
        <v>0</v>
      </c>
      <c r="H19" s="4">
        <v>0</v>
      </c>
      <c r="I19" s="4">
        <v>0</v>
      </c>
      <c r="J19" s="4">
        <v>-400</v>
      </c>
      <c r="K19" s="4">
        <f t="shared" si="2"/>
        <v>-400</v>
      </c>
    </row>
    <row r="20" spans="1:11" x14ac:dyDescent="0.35">
      <c r="A20" s="4" t="s">
        <v>22</v>
      </c>
      <c r="B20" s="4">
        <v>-90000</v>
      </c>
      <c r="C20" s="4">
        <v>-156300</v>
      </c>
      <c r="D20" s="4">
        <v>-17000</v>
      </c>
      <c r="E20" s="4">
        <v>-4800</v>
      </c>
      <c r="F20" s="14">
        <v>-10000</v>
      </c>
      <c r="G20" s="4">
        <v>-30000</v>
      </c>
      <c r="H20" s="4">
        <v>0</v>
      </c>
      <c r="I20" s="4">
        <v>-86205.28</v>
      </c>
      <c r="J20" s="4">
        <v>0</v>
      </c>
      <c r="K20" s="4">
        <f t="shared" si="2"/>
        <v>-394305.28000000003</v>
      </c>
    </row>
    <row r="21" spans="1:11" x14ac:dyDescent="0.35">
      <c r="A21" s="4" t="s">
        <v>23</v>
      </c>
      <c r="B21" s="4">
        <v>-5857</v>
      </c>
      <c r="C21" s="4">
        <v>-7437</v>
      </c>
      <c r="D21" s="4">
        <v>0</v>
      </c>
      <c r="E21" s="4">
        <v>0</v>
      </c>
      <c r="F21" s="14">
        <v>0</v>
      </c>
      <c r="G21" s="4">
        <v>0</v>
      </c>
      <c r="H21" s="4">
        <v>-1680</v>
      </c>
      <c r="I21" s="4">
        <v>-791.81</v>
      </c>
      <c r="J21" s="4">
        <v>0</v>
      </c>
      <c r="K21" s="4">
        <f t="shared" si="2"/>
        <v>-15765.81</v>
      </c>
    </row>
    <row r="22" spans="1:11" x14ac:dyDescent="0.35">
      <c r="A22" s="4" t="s">
        <v>24</v>
      </c>
      <c r="B22" s="4">
        <v>0</v>
      </c>
      <c r="C22" s="4">
        <v>0</v>
      </c>
      <c r="D22" s="4">
        <v>0</v>
      </c>
      <c r="E22" s="4">
        <v>0</v>
      </c>
      <c r="F22" s="14">
        <v>0</v>
      </c>
      <c r="G22" s="4">
        <v>0</v>
      </c>
      <c r="H22" s="4">
        <v>0</v>
      </c>
      <c r="I22" s="4">
        <v>0</v>
      </c>
      <c r="J22" s="4">
        <v>-3000</v>
      </c>
      <c r="K22" s="4">
        <f t="shared" si="2"/>
        <v>-3000</v>
      </c>
    </row>
    <row r="23" spans="1:11" x14ac:dyDescent="0.35">
      <c r="A23" s="4" t="s">
        <v>25</v>
      </c>
      <c r="B23" s="4">
        <v>0</v>
      </c>
      <c r="C23" s="4">
        <v>0</v>
      </c>
      <c r="D23" s="4">
        <v>0</v>
      </c>
      <c r="E23" s="4">
        <v>0</v>
      </c>
      <c r="F23" s="14">
        <v>0</v>
      </c>
      <c r="G23" s="4">
        <v>0</v>
      </c>
      <c r="H23" s="4">
        <v>0</v>
      </c>
      <c r="I23" s="4">
        <v>0</v>
      </c>
      <c r="J23" s="4">
        <v>-4000</v>
      </c>
      <c r="K23" s="4">
        <f t="shared" si="2"/>
        <v>-4000</v>
      </c>
    </row>
    <row r="24" spans="1:11" x14ac:dyDescent="0.35">
      <c r="A24" s="4" t="s">
        <v>26</v>
      </c>
      <c r="B24" s="4">
        <v>-3000</v>
      </c>
      <c r="C24" s="4">
        <v>0</v>
      </c>
      <c r="D24" s="4">
        <v>0</v>
      </c>
      <c r="E24" s="4">
        <v>0</v>
      </c>
      <c r="F24" s="14">
        <v>0</v>
      </c>
      <c r="G24" s="4">
        <v>-600</v>
      </c>
      <c r="H24" s="4">
        <v>-313</v>
      </c>
      <c r="I24" s="4">
        <v>0</v>
      </c>
      <c r="J24" s="4">
        <v>0</v>
      </c>
      <c r="K24" s="4">
        <f t="shared" si="2"/>
        <v>-3913</v>
      </c>
    </row>
    <row r="25" spans="1:11" x14ac:dyDescent="0.35">
      <c r="A25" s="4" t="s">
        <v>27</v>
      </c>
      <c r="B25" s="4">
        <v>0</v>
      </c>
      <c r="C25" s="4">
        <v>0</v>
      </c>
      <c r="D25" s="4">
        <v>0</v>
      </c>
      <c r="E25" s="4">
        <v>0</v>
      </c>
      <c r="F25" s="14">
        <v>0</v>
      </c>
      <c r="G25" s="4">
        <v>0</v>
      </c>
      <c r="H25" s="4">
        <v>0</v>
      </c>
      <c r="I25" s="4">
        <v>0</v>
      </c>
      <c r="J25" s="4">
        <v>-300</v>
      </c>
      <c r="K25" s="4">
        <f t="shared" si="2"/>
        <v>-300</v>
      </c>
    </row>
    <row r="26" spans="1:11" x14ac:dyDescent="0.35">
      <c r="A26" s="4" t="s">
        <v>28</v>
      </c>
      <c r="B26" s="4">
        <v>-5856</v>
      </c>
      <c r="C26" s="4">
        <v>-7437</v>
      </c>
      <c r="D26" s="4">
        <v>0</v>
      </c>
      <c r="E26" s="4">
        <v>0</v>
      </c>
      <c r="F26" s="14">
        <v>0</v>
      </c>
      <c r="G26" s="4">
        <v>0</v>
      </c>
      <c r="H26" s="4"/>
      <c r="I26" s="4">
        <v>0</v>
      </c>
      <c r="J26" s="4">
        <v>0</v>
      </c>
      <c r="K26" s="4">
        <v>-10000</v>
      </c>
    </row>
    <row r="27" spans="1:11" x14ac:dyDescent="0.35">
      <c r="A27" s="4" t="s">
        <v>29</v>
      </c>
      <c r="B27" s="4">
        <v>-1000</v>
      </c>
      <c r="C27" s="4">
        <v>-400</v>
      </c>
      <c r="D27" s="4">
        <v>0</v>
      </c>
      <c r="E27" s="4">
        <v>0</v>
      </c>
      <c r="F27" s="14">
        <v>0</v>
      </c>
      <c r="G27" s="4">
        <v>-210</v>
      </c>
      <c r="H27" s="4">
        <v>0</v>
      </c>
      <c r="I27" s="4">
        <v>-1375</v>
      </c>
      <c r="J27" s="4">
        <v>0</v>
      </c>
      <c r="K27" s="4">
        <f t="shared" ref="K27:K41" si="3">SUM(B27:J27)</f>
        <v>-2985</v>
      </c>
    </row>
    <row r="28" spans="1:11" x14ac:dyDescent="0.35">
      <c r="A28" s="4" t="s">
        <v>30</v>
      </c>
      <c r="B28" s="4">
        <v>-1000</v>
      </c>
      <c r="C28" s="4">
        <v>-2988</v>
      </c>
      <c r="D28" s="4">
        <v>0</v>
      </c>
      <c r="E28" s="4">
        <v>0</v>
      </c>
      <c r="F28" s="14">
        <v>0</v>
      </c>
      <c r="G28" s="4">
        <v>-210</v>
      </c>
      <c r="H28" s="4">
        <v>0</v>
      </c>
      <c r="I28" s="4">
        <v>0</v>
      </c>
      <c r="J28" s="4">
        <v>0</v>
      </c>
      <c r="K28" s="4">
        <f t="shared" si="3"/>
        <v>-4198</v>
      </c>
    </row>
    <row r="29" spans="1:11" x14ac:dyDescent="0.35">
      <c r="A29" s="4" t="s">
        <v>31</v>
      </c>
      <c r="B29" s="4">
        <v>0</v>
      </c>
      <c r="C29" s="4">
        <v>0</v>
      </c>
      <c r="D29" s="4">
        <v>0</v>
      </c>
      <c r="E29" s="4">
        <v>0</v>
      </c>
      <c r="F29" s="14">
        <v>0</v>
      </c>
      <c r="G29" s="4">
        <v>0</v>
      </c>
      <c r="H29" s="4">
        <v>0</v>
      </c>
      <c r="I29" s="4">
        <v>0</v>
      </c>
      <c r="J29" s="4">
        <v>-1440</v>
      </c>
      <c r="K29" s="4">
        <f t="shared" si="3"/>
        <v>-1440</v>
      </c>
    </row>
    <row r="30" spans="1:11" x14ac:dyDescent="0.35">
      <c r="A30" s="4" t="s">
        <v>32</v>
      </c>
      <c r="B30" s="4">
        <v>-8000</v>
      </c>
      <c r="C30" s="4">
        <v>-22200</v>
      </c>
      <c r="D30" s="4">
        <v>0</v>
      </c>
      <c r="E30" s="4">
        <v>0</v>
      </c>
      <c r="F30" s="14">
        <v>0</v>
      </c>
      <c r="G30" s="4">
        <v>-200</v>
      </c>
      <c r="H30" s="4">
        <v>-437</v>
      </c>
      <c r="I30" s="4">
        <v>0</v>
      </c>
      <c r="J30" s="4">
        <v>-4500</v>
      </c>
      <c r="K30" s="4">
        <f t="shared" si="3"/>
        <v>-35337</v>
      </c>
    </row>
    <row r="31" spans="1:11" x14ac:dyDescent="0.35">
      <c r="A31" s="4" t="s">
        <v>33</v>
      </c>
      <c r="B31" s="4">
        <v>0</v>
      </c>
      <c r="C31" s="4">
        <v>0</v>
      </c>
      <c r="D31" s="4">
        <v>0</v>
      </c>
      <c r="E31" s="4">
        <v>-200</v>
      </c>
      <c r="F31" s="14">
        <v>0</v>
      </c>
      <c r="G31" s="4">
        <v>0</v>
      </c>
      <c r="H31" s="4">
        <v>0</v>
      </c>
      <c r="I31" s="4">
        <v>0</v>
      </c>
      <c r="J31" s="4">
        <v>-4000</v>
      </c>
      <c r="K31" s="4">
        <f t="shared" si="3"/>
        <v>-4200</v>
      </c>
    </row>
    <row r="32" spans="1:11" x14ac:dyDescent="0.35">
      <c r="A32" s="4" t="s">
        <v>34</v>
      </c>
      <c r="B32" s="4">
        <v>-14348</v>
      </c>
      <c r="C32" s="4">
        <v>-5280</v>
      </c>
      <c r="D32" s="4">
        <v>0</v>
      </c>
      <c r="E32" s="4">
        <v>0</v>
      </c>
      <c r="F32" s="14">
        <v>0</v>
      </c>
      <c r="G32" s="4">
        <v>-720</v>
      </c>
      <c r="H32" s="4">
        <v>0</v>
      </c>
      <c r="I32" s="4">
        <v>0</v>
      </c>
      <c r="J32" s="4">
        <v>0</v>
      </c>
      <c r="K32" s="4">
        <f t="shared" si="3"/>
        <v>-20348</v>
      </c>
    </row>
    <row r="33" spans="1:11" x14ac:dyDescent="0.35">
      <c r="A33" s="4" t="s">
        <v>35</v>
      </c>
      <c r="B33" s="4">
        <v>-81339</v>
      </c>
      <c r="C33" s="4">
        <v>-75500</v>
      </c>
      <c r="D33" s="4">
        <v>0</v>
      </c>
      <c r="E33" s="4">
        <v>0</v>
      </c>
      <c r="F33" s="14">
        <v>-7492</v>
      </c>
      <c r="G33" s="4">
        <v>-20513</v>
      </c>
      <c r="H33" s="4">
        <v>-15625</v>
      </c>
      <c r="I33" s="4">
        <v>-4869.8</v>
      </c>
      <c r="J33" s="4">
        <v>0</v>
      </c>
      <c r="K33" s="4">
        <f t="shared" si="3"/>
        <v>-205338.8</v>
      </c>
    </row>
    <row r="34" spans="1:11" x14ac:dyDescent="0.35">
      <c r="A34" s="4" t="s">
        <v>36</v>
      </c>
      <c r="B34" s="4">
        <v>-2500</v>
      </c>
      <c r="C34" s="4">
        <v>-2509</v>
      </c>
      <c r="D34" s="4">
        <v>0</v>
      </c>
      <c r="E34" s="4">
        <v>0</v>
      </c>
      <c r="F34" s="14">
        <v>0</v>
      </c>
      <c r="G34" s="4">
        <v>-3250</v>
      </c>
      <c r="H34" s="4">
        <v>-406</v>
      </c>
      <c r="I34" s="4">
        <v>0</v>
      </c>
      <c r="J34" s="4">
        <v>0</v>
      </c>
      <c r="K34" s="4">
        <f t="shared" si="3"/>
        <v>-8665</v>
      </c>
    </row>
    <row r="35" spans="1:11" x14ac:dyDescent="0.35">
      <c r="A35" s="4" t="s">
        <v>37</v>
      </c>
      <c r="B35" s="4">
        <v>-2300</v>
      </c>
      <c r="C35" s="4">
        <v>-3000</v>
      </c>
      <c r="D35" s="4">
        <v>0</v>
      </c>
      <c r="E35" s="4">
        <v>0</v>
      </c>
      <c r="F35" s="14">
        <v>0</v>
      </c>
      <c r="G35" s="4">
        <v>0</v>
      </c>
      <c r="H35" s="4">
        <v>0</v>
      </c>
      <c r="I35" s="4">
        <v>0</v>
      </c>
      <c r="J35" s="4">
        <v>0</v>
      </c>
      <c r="K35" s="4">
        <f t="shared" si="3"/>
        <v>-5300</v>
      </c>
    </row>
    <row r="36" spans="1:11" x14ac:dyDescent="0.35">
      <c r="A36" s="4" t="s">
        <v>38</v>
      </c>
      <c r="B36" s="4">
        <v>-3500</v>
      </c>
      <c r="C36" s="4">
        <v>-6530</v>
      </c>
      <c r="D36" s="4">
        <v>0</v>
      </c>
      <c r="E36" s="4">
        <v>0</v>
      </c>
      <c r="F36" s="14">
        <v>0</v>
      </c>
      <c r="G36" s="4">
        <v>-5537</v>
      </c>
      <c r="H36" s="4">
        <v>-1420</v>
      </c>
      <c r="I36" s="4">
        <v>0</v>
      </c>
      <c r="J36" s="4">
        <v>-3000</v>
      </c>
      <c r="K36" s="4">
        <f t="shared" si="3"/>
        <v>-19987</v>
      </c>
    </row>
    <row r="37" spans="1:11" x14ac:dyDescent="0.35">
      <c r="A37" s="4" t="s">
        <v>39</v>
      </c>
      <c r="B37" s="4">
        <v>0</v>
      </c>
      <c r="C37" s="4">
        <v>0</v>
      </c>
      <c r="D37" s="4">
        <v>0</v>
      </c>
      <c r="E37" s="4">
        <v>0</v>
      </c>
      <c r="F37" s="14">
        <v>-3754</v>
      </c>
      <c r="G37" s="4">
        <v>-1375</v>
      </c>
      <c r="H37" s="4">
        <v>-1464</v>
      </c>
      <c r="I37" s="4">
        <v>0</v>
      </c>
      <c r="J37" s="4">
        <v>0</v>
      </c>
      <c r="K37" s="4">
        <f t="shared" si="3"/>
        <v>-6593</v>
      </c>
    </row>
    <row r="38" spans="1:11" x14ac:dyDescent="0.35">
      <c r="A38" s="4" t="s">
        <v>40</v>
      </c>
      <c r="B38" s="4">
        <v>0</v>
      </c>
      <c r="C38" s="4">
        <v>0</v>
      </c>
      <c r="D38" s="4">
        <v>0</v>
      </c>
      <c r="E38" s="4">
        <v>0</v>
      </c>
      <c r="F38" s="14">
        <v>0</v>
      </c>
      <c r="G38" s="4">
        <v>0</v>
      </c>
      <c r="H38" s="4">
        <v>-1000</v>
      </c>
      <c r="I38" s="4">
        <v>0</v>
      </c>
      <c r="J38" s="4">
        <v>0</v>
      </c>
      <c r="K38" s="4">
        <f t="shared" si="3"/>
        <v>-1000</v>
      </c>
    </row>
    <row r="39" spans="1:11" x14ac:dyDescent="0.35">
      <c r="A39" s="4" t="s">
        <v>41</v>
      </c>
      <c r="B39" s="4">
        <v>0</v>
      </c>
      <c r="C39" s="4">
        <v>0</v>
      </c>
      <c r="D39" s="4">
        <v>0</v>
      </c>
      <c r="E39" s="4">
        <v>0</v>
      </c>
      <c r="F39" s="14">
        <v>0</v>
      </c>
      <c r="G39" s="4">
        <v>-17230</v>
      </c>
      <c r="H39" s="4">
        <v>-34452</v>
      </c>
      <c r="I39" s="4">
        <v>0</v>
      </c>
      <c r="J39" s="4">
        <v>0</v>
      </c>
      <c r="K39" s="4">
        <f t="shared" si="3"/>
        <v>-51682</v>
      </c>
    </row>
    <row r="40" spans="1:11" x14ac:dyDescent="0.35">
      <c r="A40" s="4" t="s">
        <v>42</v>
      </c>
      <c r="B40" s="4">
        <v>0</v>
      </c>
      <c r="C40" s="4">
        <v>0</v>
      </c>
      <c r="D40" s="4">
        <v>0</v>
      </c>
      <c r="E40" s="4">
        <v>0</v>
      </c>
      <c r="F40" s="14">
        <v>-3754</v>
      </c>
      <c r="G40" s="4">
        <v>-2816</v>
      </c>
      <c r="H40" s="4">
        <v>-1912</v>
      </c>
      <c r="I40" s="4">
        <v>0</v>
      </c>
      <c r="J40" s="4">
        <v>0</v>
      </c>
      <c r="K40" s="4">
        <f t="shared" si="3"/>
        <v>-8482</v>
      </c>
    </row>
    <row r="41" spans="1:11" x14ac:dyDescent="0.35">
      <c r="A41" s="5" t="s">
        <v>43</v>
      </c>
      <c r="B41" s="6">
        <f t="shared" ref="B41:J41" si="4">SUM(B18:B40)</f>
        <v>-218700</v>
      </c>
      <c r="C41" s="6">
        <f t="shared" si="4"/>
        <v>-289581</v>
      </c>
      <c r="D41" s="6">
        <f t="shared" si="4"/>
        <v>-17000</v>
      </c>
      <c r="E41" s="6">
        <f t="shared" si="4"/>
        <v>-5000</v>
      </c>
      <c r="F41" s="15">
        <f t="shared" si="4"/>
        <v>-25000</v>
      </c>
      <c r="G41" s="6">
        <f t="shared" si="4"/>
        <v>-91000</v>
      </c>
      <c r="H41" s="6">
        <f t="shared" si="4"/>
        <v>-58709</v>
      </c>
      <c r="I41" s="6">
        <f>SUM(I18:I40)</f>
        <v>-102566.08</v>
      </c>
      <c r="J41" s="6">
        <f t="shared" si="4"/>
        <v>-20640</v>
      </c>
      <c r="K41" s="6">
        <f t="shared" si="3"/>
        <v>-828196.08</v>
      </c>
    </row>
    <row r="42" spans="1:11" x14ac:dyDescent="0.35">
      <c r="A42" s="1"/>
      <c r="B42" s="1"/>
      <c r="C42" s="1"/>
      <c r="D42" s="1"/>
      <c r="E42" s="1"/>
      <c r="F42" s="12"/>
      <c r="G42" s="1"/>
      <c r="H42" s="1"/>
      <c r="I42" s="1"/>
      <c r="J42" s="1"/>
      <c r="K42" s="1"/>
    </row>
    <row r="43" spans="1:11" ht="15" thickBot="1" x14ac:dyDescent="0.4">
      <c r="A43" s="7" t="s">
        <v>44</v>
      </c>
      <c r="B43" s="8">
        <f>B14+B41</f>
        <v>0</v>
      </c>
      <c r="C43" s="8">
        <f t="shared" ref="C43:K43" si="5">C14+C41</f>
        <v>0</v>
      </c>
      <c r="D43" s="8">
        <f t="shared" si="5"/>
        <v>0</v>
      </c>
      <c r="E43" s="8">
        <f t="shared" si="5"/>
        <v>0</v>
      </c>
      <c r="F43" s="16">
        <f t="shared" si="5"/>
        <v>0</v>
      </c>
      <c r="G43" s="8">
        <f t="shared" si="5"/>
        <v>0</v>
      </c>
      <c r="H43" s="8">
        <f t="shared" si="5"/>
        <v>0</v>
      </c>
      <c r="I43" s="8">
        <f>I14+I41</f>
        <v>0</v>
      </c>
      <c r="J43" s="8">
        <f t="shared" si="5"/>
        <v>0</v>
      </c>
      <c r="K43" s="8">
        <f t="shared" si="5"/>
        <v>0</v>
      </c>
    </row>
    <row r="44" spans="1:11" ht="15" thickTop="1" x14ac:dyDescent="0.35"/>
  </sheetData>
  <mergeCells count="2">
    <mergeCell ref="A1:K1"/>
    <mergeCell ref="A2:K2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Megan</cp:lastModifiedBy>
  <cp:lastPrinted>2020-05-04T20:17:27Z</cp:lastPrinted>
  <dcterms:created xsi:type="dcterms:W3CDTF">2019-08-28T14:29:47Z</dcterms:created>
  <dcterms:modified xsi:type="dcterms:W3CDTF">2020-11-09T19:25:14Z</dcterms:modified>
</cp:coreProperties>
</file>