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-20" windowWidth="21600" windowHeight="1530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8" i="1"/>
  <c r="E42"/>
  <c r="E10"/>
  <c r="E51"/>
  <c r="E52"/>
  <c r="C10"/>
  <c r="C42"/>
  <c r="D42"/>
  <c r="D48"/>
  <c r="C48"/>
  <c r="D10"/>
  <c r="C51"/>
  <c r="C52"/>
  <c r="D51"/>
  <c r="D52"/>
</calcChain>
</file>

<file path=xl/sharedStrings.xml><?xml version="1.0" encoding="utf-8"?>
<sst xmlns="http://schemas.openxmlformats.org/spreadsheetml/2006/main" count="53" uniqueCount="53">
  <si>
    <t>Projected Income</t>
  </si>
  <si>
    <t>Dues</t>
  </si>
  <si>
    <t>Lunch with LDEI</t>
  </si>
  <si>
    <t>Additional Events</t>
  </si>
  <si>
    <t>Dames "Gifts"</t>
  </si>
  <si>
    <t>Sponsorships</t>
  </si>
  <si>
    <t>Projected Expenses</t>
  </si>
  <si>
    <t>Annual Dues to International*</t>
  </si>
  <si>
    <t>Annual Meeting</t>
  </si>
  <si>
    <t>Conference for President</t>
  </si>
  <si>
    <t>PO Box</t>
  </si>
  <si>
    <t>Travel</t>
  </si>
  <si>
    <t xml:space="preserve">     Mileage</t>
  </si>
  <si>
    <t xml:space="preserve">     Lodging</t>
  </si>
  <si>
    <t>Administrative</t>
  </si>
  <si>
    <t xml:space="preserve">     Software</t>
  </si>
  <si>
    <t xml:space="preserve">     WebHosting</t>
  </si>
  <si>
    <t>Professional Services</t>
  </si>
  <si>
    <t xml:space="preserve">     Domaine Name</t>
  </si>
  <si>
    <t xml:space="preserve">      Accounting</t>
  </si>
  <si>
    <t xml:space="preserve">      Legal</t>
  </si>
  <si>
    <t xml:space="preserve">     Public Relations</t>
  </si>
  <si>
    <t xml:space="preserve">     Video</t>
  </si>
  <si>
    <t>Supplies</t>
  </si>
  <si>
    <t xml:space="preserve">     Printing</t>
  </si>
  <si>
    <t xml:space="preserve">     Envelopes</t>
  </si>
  <si>
    <t>Membership</t>
  </si>
  <si>
    <t xml:space="preserve">     Pins</t>
  </si>
  <si>
    <t>Fixed</t>
  </si>
  <si>
    <t>Total Fixed</t>
  </si>
  <si>
    <t>Variable</t>
  </si>
  <si>
    <t>Donor Relations</t>
  </si>
  <si>
    <t>Travel/Fees</t>
  </si>
  <si>
    <t>Speaker Fees</t>
  </si>
  <si>
    <t>Audio Visual</t>
  </si>
  <si>
    <t>Total Variable</t>
  </si>
  <si>
    <t>Total Expenses</t>
  </si>
  <si>
    <t>Insurance</t>
  </si>
  <si>
    <t>International Conference</t>
  </si>
  <si>
    <t>Conference Expenses</t>
  </si>
  <si>
    <t>Net Operating Costs</t>
  </si>
  <si>
    <t>Total Income</t>
  </si>
  <si>
    <t xml:space="preserve">     Web Design Services</t>
  </si>
  <si>
    <t>New Member event</t>
  </si>
  <si>
    <t xml:space="preserve">    Lanyards + name tag</t>
  </si>
  <si>
    <t>Holiday event</t>
  </si>
  <si>
    <t>Scholarship Event</t>
  </si>
  <si>
    <t xml:space="preserve">     Hospitality </t>
  </si>
  <si>
    <t xml:space="preserve">Brock Circle </t>
  </si>
  <si>
    <t xml:space="preserve">    postage</t>
  </si>
  <si>
    <t>$</t>
  </si>
  <si>
    <t>*Amount determined by current membership after New Member Nominations</t>
  </si>
  <si>
    <t>Marquis Fundraiser/Online Fundraising</t>
    <phoneticPr fontId="5" type="noConversion"/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</si>
</sst>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0" fontId="1" fillId="4" borderId="1" xfId="0" applyFont="1" applyFill="1" applyBorder="1"/>
    <xf numFmtId="0" fontId="0" fillId="0" borderId="0" xfId="0" applyFont="1" applyBorder="1"/>
    <xf numFmtId="164" fontId="0" fillId="2" borderId="5" xfId="0" applyNumberFormat="1" applyFill="1" applyBorder="1"/>
    <xf numFmtId="0" fontId="0" fillId="2" borderId="2" xfId="0" applyNumberFormat="1" applyFill="1" applyBorder="1"/>
    <xf numFmtId="0" fontId="0" fillId="3" borderId="2" xfId="0" applyNumberFormat="1" applyFill="1" applyBorder="1"/>
    <xf numFmtId="0" fontId="2" fillId="0" borderId="0" xfId="0" applyFont="1"/>
    <xf numFmtId="0" fontId="1" fillId="4" borderId="6" xfId="0" applyFont="1" applyFill="1" applyBorder="1"/>
    <xf numFmtId="0" fontId="1" fillId="4" borderId="7" xfId="0" applyFont="1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5" borderId="2" xfId="0" applyFont="1" applyFill="1" applyBorder="1"/>
    <xf numFmtId="164" fontId="0" fillId="2" borderId="8" xfId="0" applyNumberFormat="1" applyFill="1" applyBorder="1"/>
    <xf numFmtId="164" fontId="0" fillId="3" borderId="8" xfId="0" applyNumberFormat="1" applyFill="1" applyBorder="1"/>
    <xf numFmtId="0" fontId="0" fillId="0" borderId="0" xfId="0" applyFont="1"/>
    <xf numFmtId="0" fontId="0" fillId="6" borderId="2" xfId="0" applyFill="1" applyBorder="1"/>
    <xf numFmtId="164" fontId="0" fillId="6" borderId="2" xfId="0" applyNumberFormat="1" applyFill="1" applyBorder="1"/>
    <xf numFmtId="164" fontId="0" fillId="6" borderId="3" xfId="0" applyNumberFormat="1" applyFill="1" applyBorder="1"/>
    <xf numFmtId="164" fontId="0" fillId="6" borderId="9" xfId="0" applyNumberFormat="1" applyFill="1" applyBorder="1"/>
    <xf numFmtId="164" fontId="0" fillId="6" borderId="3" xfId="0" applyNumberFormat="1" applyFont="1" applyFill="1" applyBorder="1"/>
    <xf numFmtId="164" fontId="1" fillId="3" borderId="3" xfId="0" applyNumberFormat="1" applyFont="1" applyFill="1" applyBorder="1"/>
    <xf numFmtId="164" fontId="1" fillId="2" borderId="3" xfId="0" applyNumberFormat="1" applyFont="1" applyFill="1" applyBorder="1"/>
    <xf numFmtId="165" fontId="1" fillId="2" borderId="3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6"/>
  <sheetViews>
    <sheetView tabSelected="1" zoomScale="125" zoomScaleNormal="125" zoomScalePageLayoutView="125" workbookViewId="0">
      <selection activeCell="G3" sqref="G3"/>
    </sheetView>
  </sheetViews>
  <sheetFormatPr baseColWidth="10" defaultColWidth="8.875" defaultRowHeight="15"/>
  <cols>
    <col min="1" max="1" width="17.375" bestFit="1" customWidth="1"/>
    <col min="2" max="2" width="31.125" customWidth="1"/>
    <col min="3" max="3" width="10.5" customWidth="1"/>
    <col min="4" max="4" width="11.125" bestFit="1" customWidth="1"/>
    <col min="5" max="5" width="13.875" bestFit="1" customWidth="1"/>
  </cols>
  <sheetData>
    <row r="1" spans="1:5" ht="16" thickBot="1">
      <c r="C1" s="11">
        <v>2018</v>
      </c>
      <c r="D1" s="12">
        <v>2019</v>
      </c>
      <c r="E1" s="22">
        <v>2020</v>
      </c>
    </row>
    <row r="2" spans="1:5" ht="16" thickBot="1">
      <c r="A2" s="8" t="s">
        <v>0</v>
      </c>
      <c r="B2" s="8"/>
      <c r="C2" s="2"/>
      <c r="D2" s="3"/>
      <c r="E2" s="22"/>
    </row>
    <row r="3" spans="1:5">
      <c r="B3" t="s">
        <v>1</v>
      </c>
      <c r="C3" s="28">
        <v>7250</v>
      </c>
      <c r="D3" s="27">
        <v>13200</v>
      </c>
      <c r="E3" s="24">
        <v>10500</v>
      </c>
    </row>
    <row r="4" spans="1:5">
      <c r="B4" t="s">
        <v>2</v>
      </c>
      <c r="C4" s="28">
        <v>3862</v>
      </c>
      <c r="D4" s="5">
        <v>2500</v>
      </c>
      <c r="E4" s="24">
        <v>2500</v>
      </c>
    </row>
    <row r="5" spans="1:5">
      <c r="B5" t="s">
        <v>52</v>
      </c>
      <c r="C5" s="29">
        <v>36086</v>
      </c>
      <c r="D5" s="27">
        <v>23898.63</v>
      </c>
      <c r="E5" s="24">
        <v>8000</v>
      </c>
    </row>
    <row r="6" spans="1:5">
      <c r="B6" t="s">
        <v>3</v>
      </c>
      <c r="C6" s="4"/>
      <c r="D6" s="27">
        <v>285.52</v>
      </c>
      <c r="E6" s="24">
        <v>250</v>
      </c>
    </row>
    <row r="7" spans="1:5">
      <c r="B7" t="s">
        <v>4</v>
      </c>
      <c r="C7" s="28">
        <v>1000</v>
      </c>
      <c r="D7" s="27">
        <v>2000</v>
      </c>
      <c r="E7" s="24">
        <v>2000</v>
      </c>
    </row>
    <row r="8" spans="1:5">
      <c r="B8" t="s">
        <v>5</v>
      </c>
      <c r="C8" s="4"/>
      <c r="D8" s="5">
        <v>0</v>
      </c>
      <c r="E8" s="24" t="s">
        <v>50</v>
      </c>
    </row>
    <row r="9" spans="1:5">
      <c r="B9" t="s">
        <v>38</v>
      </c>
      <c r="C9" s="6">
        <v>0</v>
      </c>
      <c r="D9" s="5">
        <v>1000</v>
      </c>
      <c r="E9" s="24">
        <v>0</v>
      </c>
    </row>
    <row r="10" spans="1:5" ht="16" thickBot="1">
      <c r="A10" s="16"/>
      <c r="B10" s="16" t="s">
        <v>41</v>
      </c>
      <c r="C10" s="10">
        <f>SUM(C3:C9)</f>
        <v>48198</v>
      </c>
      <c r="D10" s="3">
        <f>SUM(D3:D9)</f>
        <v>42884.15</v>
      </c>
      <c r="E10" s="23">
        <f>SUM(E3:E9)</f>
        <v>23250</v>
      </c>
    </row>
    <row r="11" spans="1:5" ht="17" thickTop="1" thickBot="1">
      <c r="A11" s="14" t="s">
        <v>6</v>
      </c>
      <c r="B11" s="15"/>
      <c r="C11" s="19"/>
      <c r="D11" s="20"/>
      <c r="E11" s="25"/>
    </row>
    <row r="12" spans="1:5">
      <c r="A12" s="1" t="s">
        <v>28</v>
      </c>
      <c r="B12" t="s">
        <v>7</v>
      </c>
      <c r="C12" s="28">
        <v>4930</v>
      </c>
      <c r="D12" s="27">
        <v>7480</v>
      </c>
      <c r="E12" s="24">
        <v>5950</v>
      </c>
    </row>
    <row r="13" spans="1:5">
      <c r="A13" s="1"/>
      <c r="B13" t="s">
        <v>37</v>
      </c>
      <c r="C13" s="28">
        <v>1200</v>
      </c>
      <c r="D13" s="27">
        <v>1500</v>
      </c>
      <c r="E13" s="24">
        <v>1200</v>
      </c>
    </row>
    <row r="14" spans="1:5">
      <c r="B14" t="s">
        <v>8</v>
      </c>
      <c r="C14" s="4">
        <v>500</v>
      </c>
      <c r="D14" s="5">
        <v>500</v>
      </c>
      <c r="E14" s="24">
        <v>500</v>
      </c>
    </row>
    <row r="15" spans="1:5">
      <c r="B15" t="s">
        <v>43</v>
      </c>
      <c r="C15" s="4"/>
      <c r="D15" s="27">
        <v>1000</v>
      </c>
      <c r="E15" s="24"/>
    </row>
    <row r="16" spans="1:5">
      <c r="B16" t="s">
        <v>45</v>
      </c>
      <c r="C16" s="4"/>
      <c r="D16" s="5">
        <v>1000</v>
      </c>
      <c r="E16" s="24">
        <v>1000</v>
      </c>
    </row>
    <row r="17" spans="2:5">
      <c r="B17" t="s">
        <v>46</v>
      </c>
      <c r="C17" s="4"/>
      <c r="D17" s="5">
        <v>1000</v>
      </c>
      <c r="E17" s="24"/>
    </row>
    <row r="18" spans="2:5">
      <c r="B18" t="s">
        <v>9</v>
      </c>
      <c r="C18" s="4"/>
      <c r="D18" s="5">
        <v>2500</v>
      </c>
      <c r="E18" s="24"/>
    </row>
    <row r="19" spans="2:5">
      <c r="B19" t="s">
        <v>10</v>
      </c>
      <c r="C19" s="28">
        <v>65</v>
      </c>
      <c r="D19" s="27">
        <v>129</v>
      </c>
      <c r="E19" s="24">
        <v>134</v>
      </c>
    </row>
    <row r="20" spans="2:5">
      <c r="B20" t="s">
        <v>11</v>
      </c>
      <c r="C20" s="4">
        <v>250</v>
      </c>
      <c r="D20" s="5">
        <v>250</v>
      </c>
      <c r="E20" s="24">
        <v>250</v>
      </c>
    </row>
    <row r="21" spans="2:5" ht="12" customHeight="1">
      <c r="B21" s="13" t="s">
        <v>12</v>
      </c>
      <c r="C21" s="4"/>
      <c r="D21" s="5"/>
      <c r="E21" s="24"/>
    </row>
    <row r="22" spans="2:5" ht="12" customHeight="1">
      <c r="B22" s="13" t="s">
        <v>13</v>
      </c>
      <c r="C22" s="4"/>
      <c r="D22" s="5"/>
      <c r="E22" s="24"/>
    </row>
    <row r="23" spans="2:5">
      <c r="B23" t="s">
        <v>14</v>
      </c>
      <c r="C23" s="4"/>
      <c r="D23" s="5"/>
      <c r="E23" s="24">
        <v>500</v>
      </c>
    </row>
    <row r="24" spans="2:5" ht="12" customHeight="1">
      <c r="B24" s="13" t="s">
        <v>15</v>
      </c>
      <c r="C24" s="4"/>
      <c r="D24" s="5"/>
      <c r="E24" s="24"/>
    </row>
    <row r="25" spans="2:5" ht="12" customHeight="1">
      <c r="B25" s="13" t="s">
        <v>16</v>
      </c>
      <c r="C25" s="28">
        <v>380</v>
      </c>
      <c r="D25" s="27">
        <v>63.51</v>
      </c>
      <c r="E25" s="24"/>
    </row>
    <row r="26" spans="2:5" ht="12" customHeight="1">
      <c r="B26" s="13" t="s">
        <v>42</v>
      </c>
      <c r="C26" s="4"/>
      <c r="D26" s="27">
        <v>1825</v>
      </c>
      <c r="E26" s="24"/>
    </row>
    <row r="27" spans="2:5" ht="12" customHeight="1">
      <c r="B27" s="13" t="s">
        <v>18</v>
      </c>
      <c r="C27" s="4"/>
      <c r="D27" s="5"/>
      <c r="E27" s="24"/>
    </row>
    <row r="28" spans="2:5">
      <c r="B28" t="s">
        <v>17</v>
      </c>
      <c r="C28" s="4">
        <v>1500</v>
      </c>
      <c r="D28" s="5">
        <v>1000</v>
      </c>
      <c r="E28" s="26">
        <v>1000</v>
      </c>
    </row>
    <row r="29" spans="2:5" ht="12" customHeight="1">
      <c r="B29" s="13" t="s">
        <v>19</v>
      </c>
      <c r="C29" s="4"/>
      <c r="D29" s="5"/>
      <c r="E29" s="24"/>
    </row>
    <row r="30" spans="2:5" ht="12" customHeight="1">
      <c r="B30" s="13" t="s">
        <v>20</v>
      </c>
      <c r="C30" s="4"/>
      <c r="D30" s="5"/>
      <c r="E30" s="24"/>
    </row>
    <row r="31" spans="2:5" ht="12" customHeight="1">
      <c r="B31" s="13" t="s">
        <v>21</v>
      </c>
      <c r="C31" s="4"/>
      <c r="D31" s="5"/>
      <c r="E31" s="24"/>
    </row>
    <row r="32" spans="2:5" ht="12" customHeight="1">
      <c r="B32" s="13" t="s">
        <v>22</v>
      </c>
      <c r="C32" s="4"/>
      <c r="D32" s="27">
        <v>1500</v>
      </c>
      <c r="E32" s="24"/>
    </row>
    <row r="33" spans="1:5">
      <c r="B33" t="s">
        <v>23</v>
      </c>
      <c r="C33" s="4">
        <v>100</v>
      </c>
      <c r="D33" s="5"/>
      <c r="E33" s="24">
        <v>250</v>
      </c>
    </row>
    <row r="34" spans="1:5" ht="12" customHeight="1">
      <c r="B34" s="13" t="s">
        <v>24</v>
      </c>
      <c r="C34" s="4"/>
      <c r="D34" s="5"/>
      <c r="E34" s="24"/>
    </row>
    <row r="35" spans="1:5" ht="12" customHeight="1">
      <c r="B35" s="13" t="s">
        <v>49</v>
      </c>
      <c r="C35" s="4"/>
      <c r="D35" s="27">
        <v>40</v>
      </c>
      <c r="E35" s="24"/>
    </row>
    <row r="36" spans="1:5" ht="12" customHeight="1">
      <c r="B36" s="13" t="s">
        <v>25</v>
      </c>
      <c r="C36" s="4"/>
      <c r="D36" s="27">
        <v>125</v>
      </c>
      <c r="E36" s="24"/>
    </row>
    <row r="37" spans="1:5">
      <c r="B37" t="s">
        <v>26</v>
      </c>
      <c r="C37" s="28"/>
      <c r="D37" s="5"/>
      <c r="E37" s="24">
        <v>250</v>
      </c>
    </row>
    <row r="38" spans="1:5" ht="12" customHeight="1">
      <c r="B38" s="13" t="s">
        <v>27</v>
      </c>
      <c r="C38" s="28">
        <v>75</v>
      </c>
      <c r="D38" s="5"/>
      <c r="E38" s="24"/>
    </row>
    <row r="39" spans="1:5" ht="12" customHeight="1">
      <c r="B39" s="13" t="s">
        <v>44</v>
      </c>
      <c r="C39" s="4"/>
      <c r="D39" s="5"/>
      <c r="E39" s="24"/>
    </row>
    <row r="40" spans="1:5" ht="12" customHeight="1">
      <c r="B40" s="13" t="s">
        <v>47</v>
      </c>
      <c r="C40" s="4"/>
      <c r="D40" s="27">
        <v>240</v>
      </c>
      <c r="E40" s="24"/>
    </row>
    <row r="41" spans="1:5" ht="12" customHeight="1">
      <c r="B41" s="21" t="s">
        <v>48</v>
      </c>
      <c r="C41" s="6"/>
      <c r="D41" s="7">
        <v>1000</v>
      </c>
      <c r="E41" s="24">
        <v>1000</v>
      </c>
    </row>
    <row r="42" spans="1:5">
      <c r="A42" s="16"/>
      <c r="B42" s="17" t="s">
        <v>29</v>
      </c>
      <c r="C42" s="2">
        <f>SUM(C12:C41)</f>
        <v>9000</v>
      </c>
      <c r="D42" s="3">
        <f>SUM(D11:D41)</f>
        <v>21152.510000000002</v>
      </c>
      <c r="E42" s="23">
        <f>SUM(E11:E41)</f>
        <v>12034</v>
      </c>
    </row>
    <row r="43" spans="1:5">
      <c r="A43" s="1" t="s">
        <v>30</v>
      </c>
      <c r="B43" t="s">
        <v>31</v>
      </c>
      <c r="C43" s="4">
        <v>250</v>
      </c>
      <c r="D43" s="5">
        <v>250</v>
      </c>
      <c r="E43" s="24">
        <v>250</v>
      </c>
    </row>
    <row r="44" spans="1:5">
      <c r="B44" t="s">
        <v>32</v>
      </c>
      <c r="C44" s="4">
        <v>50</v>
      </c>
      <c r="D44" s="5">
        <v>50</v>
      </c>
      <c r="E44" s="24">
        <v>50</v>
      </c>
    </row>
    <row r="45" spans="1:5">
      <c r="B45" t="s">
        <v>33</v>
      </c>
      <c r="C45" s="4">
        <v>100</v>
      </c>
      <c r="D45" s="5">
        <v>100</v>
      </c>
      <c r="E45" s="24">
        <v>100</v>
      </c>
    </row>
    <row r="46" spans="1:5">
      <c r="B46" t="s">
        <v>34</v>
      </c>
      <c r="C46" s="4"/>
      <c r="D46" s="5">
        <v>3000</v>
      </c>
      <c r="E46" s="24">
        <v>500</v>
      </c>
    </row>
    <row r="47" spans="1:5">
      <c r="C47" s="6"/>
      <c r="D47" s="7"/>
      <c r="E47" s="24"/>
    </row>
    <row r="48" spans="1:5">
      <c r="A48" s="16"/>
      <c r="B48" s="17" t="s">
        <v>35</v>
      </c>
      <c r="C48" s="2">
        <f>SUM(C43:C47)</f>
        <v>400</v>
      </c>
      <c r="D48" s="3">
        <f>SUM(D43:D47)</f>
        <v>3400</v>
      </c>
      <c r="E48" s="23">
        <f>SUM(E43:E47)</f>
        <v>900</v>
      </c>
    </row>
    <row r="49" spans="1:5">
      <c r="A49" s="1" t="s">
        <v>39</v>
      </c>
      <c r="B49" s="9"/>
      <c r="C49" s="2"/>
      <c r="D49" s="3">
        <v>5000</v>
      </c>
      <c r="E49" s="23">
        <v>0</v>
      </c>
    </row>
    <row r="50" spans="1:5">
      <c r="B50" s="9"/>
      <c r="C50" s="4"/>
      <c r="D50" s="5"/>
      <c r="E50" s="24"/>
    </row>
    <row r="51" spans="1:5">
      <c r="A51" s="16"/>
      <c r="B51" s="17" t="s">
        <v>36</v>
      </c>
      <c r="C51" s="2">
        <f>C48+C42</f>
        <v>9400</v>
      </c>
      <c r="D51" s="3">
        <f>D49+D48+D42</f>
        <v>29552.510000000002</v>
      </c>
      <c r="E51" s="23">
        <f>E49+E48+E42</f>
        <v>12934</v>
      </c>
    </row>
    <row r="52" spans="1:5">
      <c r="A52" s="16"/>
      <c r="B52" s="18" t="s">
        <v>40</v>
      </c>
      <c r="C52" s="2">
        <f>C10-C51</f>
        <v>38798</v>
      </c>
      <c r="D52" s="3">
        <f>D10-D51</f>
        <v>13331.64</v>
      </c>
      <c r="E52" s="23">
        <f>E10-E51</f>
        <v>10316</v>
      </c>
    </row>
    <row r="55" spans="1:5">
      <c r="B55" t="s">
        <v>51</v>
      </c>
    </row>
    <row r="56" spans="1:5">
      <c r="C56">
        <v>73</v>
      </c>
      <c r="D56">
        <v>88</v>
      </c>
      <c r="E56">
        <v>70</v>
      </c>
    </row>
  </sheetData>
  <sheetCalcPr fullCalcOnLoad="1"/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Tate</dc:creator>
  <cp:lastModifiedBy>Nancy Short</cp:lastModifiedBy>
  <cp:lastPrinted>2018-11-06T01:26:09Z</cp:lastPrinted>
  <dcterms:created xsi:type="dcterms:W3CDTF">2018-11-05T00:40:58Z</dcterms:created>
  <dcterms:modified xsi:type="dcterms:W3CDTF">2020-07-27T17:25:32Z</dcterms:modified>
</cp:coreProperties>
</file>