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erenityHouse\2022 Financials\"/>
    </mc:Choice>
  </mc:AlternateContent>
  <xr:revisionPtr revIDLastSave="0" documentId="13_ncr:1_{09D3553D-415E-4999-B3BC-DC660B1A99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Year" sheetId="1" r:id="rId1"/>
    <sheet name="Monthly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2" l="1"/>
  <c r="C38" i="2"/>
  <c r="G34" i="2"/>
  <c r="C33" i="2"/>
  <c r="G24" i="2"/>
  <c r="C22" i="2"/>
  <c r="G18" i="2"/>
  <c r="C14" i="2"/>
  <c r="G9" i="2"/>
  <c r="C9" i="2"/>
  <c r="C22" i="1"/>
  <c r="G42" i="2" l="1"/>
  <c r="C43" i="2"/>
  <c r="C38" i="1"/>
  <c r="G39" i="1"/>
  <c r="G34" i="1"/>
  <c r="C33" i="1"/>
  <c r="G24" i="1"/>
  <c r="G18" i="1"/>
  <c r="C14" i="1"/>
  <c r="G9" i="1"/>
  <c r="C9" i="1"/>
  <c r="G44" i="2" l="1"/>
  <c r="G42" i="1"/>
  <c r="C43" i="1"/>
  <c r="G44" i="1" l="1"/>
</calcChain>
</file>

<file path=xl/sharedStrings.xml><?xml version="1.0" encoding="utf-8"?>
<sst xmlns="http://schemas.openxmlformats.org/spreadsheetml/2006/main" count="134" uniqueCount="54">
  <si>
    <t>SERENITY HOUSE INCOME/EXPENSE STATEMENT</t>
  </si>
  <si>
    <t xml:space="preserve"> </t>
  </si>
  <si>
    <t>I N C O M E</t>
  </si>
  <si>
    <t>E X P E N S E</t>
  </si>
  <si>
    <t>CONCESSIONS</t>
  </si>
  <si>
    <t>SNACK BAR</t>
  </si>
  <si>
    <t>SAMS</t>
  </si>
  <si>
    <t>T-SHIRTS</t>
  </si>
  <si>
    <t xml:space="preserve">Ice Cream </t>
  </si>
  <si>
    <t>LITERATURE</t>
  </si>
  <si>
    <t>Tshirts</t>
  </si>
  <si>
    <t>Gordons Food (coffee)</t>
  </si>
  <si>
    <t>Total</t>
  </si>
  <si>
    <t>HOUSE MEETINGS</t>
  </si>
  <si>
    <t>RENT</t>
  </si>
  <si>
    <t>All Meetings</t>
  </si>
  <si>
    <t xml:space="preserve"> UTILITIES</t>
  </si>
  <si>
    <t>ELEC</t>
  </si>
  <si>
    <t>GAS</t>
  </si>
  <si>
    <t>GROUP RENT</t>
  </si>
  <si>
    <t>PHONE</t>
  </si>
  <si>
    <t>Hope Group</t>
  </si>
  <si>
    <t>Emotions Anonymous</t>
  </si>
  <si>
    <t>Serenity At Noon</t>
  </si>
  <si>
    <t>Search For Serenity</t>
  </si>
  <si>
    <t>PAYROLL EXPENSE</t>
  </si>
  <si>
    <t>Primary Purpose</t>
  </si>
  <si>
    <t>Payroll</t>
  </si>
  <si>
    <t>MEMBER DUES</t>
  </si>
  <si>
    <t>Dues Total</t>
  </si>
  <si>
    <t>SPECIAL EVENTS</t>
  </si>
  <si>
    <t>OPERATIONS EXPENSE</t>
  </si>
  <si>
    <t>Trash Pickup</t>
  </si>
  <si>
    <t>SalesTax</t>
  </si>
  <si>
    <t>DONATIONS</t>
  </si>
  <si>
    <t>counter donations</t>
  </si>
  <si>
    <t>ENTERTAINMENT</t>
  </si>
  <si>
    <t>Total Expense</t>
  </si>
  <si>
    <t>Total Income</t>
  </si>
  <si>
    <t>Net Gain/(Loss)</t>
  </si>
  <si>
    <t>Sales Tax</t>
  </si>
  <si>
    <t>WATER/Madison Util</t>
  </si>
  <si>
    <t>MTCO-lit</t>
  </si>
  <si>
    <t>Oxford House</t>
  </si>
  <si>
    <t>Alarm</t>
  </si>
  <si>
    <t>Hale Insurance</t>
  </si>
  <si>
    <t>Personalty Tax</t>
  </si>
  <si>
    <t>garage sale</t>
  </si>
  <si>
    <t>food events</t>
  </si>
  <si>
    <t>misc</t>
  </si>
  <si>
    <t>Paypal/Venmo</t>
  </si>
  <si>
    <t>Biz tax</t>
  </si>
  <si>
    <t>payroll tax</t>
  </si>
  <si>
    <t>Budget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</si>
</sst>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\(&quot;$&quot;#,##0.00000\)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</cellStyleXfs>
  <cellXfs count="66">
    <xf numFmtId="0" fontId="0" fillId="0" borderId="0" xfId="0"/>
    <xf numFmtId="49" fontId="3" fillId="0" borderId="1" xfId="3" quotePrefix="1" applyNumberFormat="1" applyFont="1" applyBorder="1" applyAlignment="1">
      <alignment horizontal="right"/>
    </xf>
    <xf numFmtId="0" fontId="4" fillId="0" borderId="0" xfId="3" applyFont="1"/>
    <xf numFmtId="0" fontId="1" fillId="0" borderId="0" xfId="3"/>
    <xf numFmtId="0" fontId="5" fillId="0" borderId="0" xfId="3" applyFont="1" applyAlignment="1">
      <alignment horizontal="center" vertical="center"/>
    </xf>
    <xf numFmtId="44" fontId="1" fillId="0" borderId="0" xfId="3" applyNumberFormat="1" applyAlignment="1">
      <alignment horizontal="left"/>
    </xf>
    <xf numFmtId="0" fontId="6" fillId="0" borderId="0" xfId="3" applyFont="1" applyAlignment="1">
      <alignment horizontal="left" vertical="center"/>
    </xf>
    <xf numFmtId="0" fontId="6" fillId="0" borderId="0" xfId="3" applyFont="1"/>
    <xf numFmtId="44" fontId="7" fillId="0" borderId="0" xfId="3" applyNumberFormat="1" applyFont="1" applyAlignment="1">
      <alignment horizontal="left"/>
    </xf>
    <xf numFmtId="0" fontId="7" fillId="0" borderId="0" xfId="3" applyFont="1" applyAlignment="1">
      <alignment horizontal="left" vertical="center" wrapText="1"/>
    </xf>
    <xf numFmtId="43" fontId="1" fillId="0" borderId="0" xfId="1"/>
    <xf numFmtId="164" fontId="0" fillId="0" borderId="0" xfId="3" applyNumberFormat="1" applyFont="1"/>
    <xf numFmtId="44" fontId="7" fillId="0" borderId="0" xfId="3" applyNumberFormat="1" applyFont="1" applyAlignment="1">
      <alignment horizontal="right"/>
    </xf>
    <xf numFmtId="44" fontId="0" fillId="0" borderId="0" xfId="3" applyNumberFormat="1" applyFont="1"/>
    <xf numFmtId="0" fontId="0" fillId="0" borderId="0" xfId="3" applyFont="1"/>
    <xf numFmtId="44" fontId="7" fillId="0" borderId="1" xfId="3" applyNumberFormat="1" applyFont="1" applyBorder="1"/>
    <xf numFmtId="0" fontId="8" fillId="0" borderId="0" xfId="3" applyFont="1" applyAlignment="1">
      <alignment horizontal="right" vertical="center" wrapText="1"/>
    </xf>
    <xf numFmtId="44" fontId="9" fillId="0" borderId="2" xfId="4" applyFont="1" applyBorder="1" applyProtection="1">
      <protection locked="0"/>
    </xf>
    <xf numFmtId="44" fontId="10" fillId="0" borderId="0" xfId="3" applyNumberFormat="1" applyFont="1"/>
    <xf numFmtId="44" fontId="2" fillId="0" borderId="0" xfId="3" applyNumberFormat="1" applyFont="1"/>
    <xf numFmtId="43" fontId="1" fillId="0" borderId="0" xfId="3" applyNumberFormat="1"/>
    <xf numFmtId="7" fontId="7" fillId="0" borderId="0" xfId="3" applyNumberFormat="1" applyFont="1" applyAlignment="1">
      <alignment horizontal="left"/>
    </xf>
    <xf numFmtId="44" fontId="8" fillId="0" borderId="0" xfId="3" applyNumberFormat="1" applyFont="1"/>
    <xf numFmtId="18" fontId="7" fillId="0" borderId="0" xfId="3" applyNumberFormat="1" applyFont="1" applyAlignment="1">
      <alignment horizontal="left" vertical="center" wrapText="1"/>
    </xf>
    <xf numFmtId="44" fontId="1" fillId="0" borderId="0" xfId="3" applyNumberFormat="1"/>
    <xf numFmtId="44" fontId="7" fillId="0" borderId="1" xfId="3" applyNumberFormat="1" applyFont="1" applyBorder="1" applyAlignment="1">
      <alignment horizontal="left"/>
    </xf>
    <xf numFmtId="7" fontId="1" fillId="0" borderId="0" xfId="3" applyNumberFormat="1"/>
    <xf numFmtId="0" fontId="6" fillId="0" borderId="0" xfId="3" quotePrefix="1" applyFont="1" applyAlignment="1">
      <alignment horizontal="left" vertical="center"/>
    </xf>
    <xf numFmtId="44" fontId="9" fillId="0" borderId="0" xfId="4" applyFont="1" applyProtection="1">
      <protection locked="0"/>
    </xf>
    <xf numFmtId="43" fontId="1" fillId="0" borderId="0" xfId="5"/>
    <xf numFmtId="0" fontId="7" fillId="0" borderId="0" xfId="3" applyFont="1" applyAlignment="1">
      <alignment horizontal="left"/>
    </xf>
    <xf numFmtId="44" fontId="7" fillId="0" borderId="0" xfId="3" applyNumberFormat="1" applyFont="1"/>
    <xf numFmtId="44" fontId="7" fillId="0" borderId="1" xfId="3" applyNumberFormat="1" applyFont="1" applyBorder="1" applyAlignment="1">
      <alignment horizontal="right"/>
    </xf>
    <xf numFmtId="43" fontId="0" fillId="0" borderId="0" xfId="5" applyFont="1"/>
    <xf numFmtId="43" fontId="0" fillId="0" borderId="0" xfId="3" applyNumberFormat="1" applyFont="1"/>
    <xf numFmtId="44" fontId="12" fillId="0" borderId="0" xfId="6" applyNumberFormat="1" applyFont="1" applyProtection="1">
      <protection locked="0"/>
    </xf>
    <xf numFmtId="0" fontId="7" fillId="0" borderId="0" xfId="3" applyFont="1"/>
    <xf numFmtId="8" fontId="1" fillId="0" borderId="0" xfId="3" applyNumberFormat="1"/>
    <xf numFmtId="44" fontId="12" fillId="0" borderId="1" xfId="6" applyNumberFormat="1" applyFont="1" applyBorder="1" applyProtection="1">
      <protection locked="0"/>
    </xf>
    <xf numFmtId="0" fontId="7" fillId="0" borderId="0" xfId="3" applyFont="1" applyAlignment="1">
      <alignment horizontal="left" vertical="top" wrapText="1"/>
    </xf>
    <xf numFmtId="0" fontId="13" fillId="0" borderId="0" xfId="0" applyFont="1"/>
    <xf numFmtId="44" fontId="1" fillId="0" borderId="0" xfId="2"/>
    <xf numFmtId="0" fontId="0" fillId="0" borderId="0" xfId="3" applyFont="1" applyAlignment="1">
      <alignment horizontal="left"/>
    </xf>
    <xf numFmtId="44" fontId="7" fillId="0" borderId="0" xfId="4" applyFont="1"/>
    <xf numFmtId="165" fontId="14" fillId="0" borderId="0" xfId="3" applyNumberFormat="1" applyFont="1" applyAlignment="1">
      <alignment horizontal="left" vertical="center" wrapText="1"/>
    </xf>
    <xf numFmtId="44" fontId="15" fillId="0" borderId="0" xfId="4" applyFont="1"/>
    <xf numFmtId="0" fontId="14" fillId="0" borderId="0" xfId="3" applyFont="1" applyAlignment="1">
      <alignment horizontal="left" vertical="center" wrapText="1"/>
    </xf>
    <xf numFmtId="44" fontId="8" fillId="0" borderId="1" xfId="3" applyNumberFormat="1" applyFont="1" applyBorder="1"/>
    <xf numFmtId="0" fontId="2" fillId="0" borderId="0" xfId="3" applyFont="1" applyAlignment="1">
      <alignment horizontal="right"/>
    </xf>
    <xf numFmtId="0" fontId="14" fillId="0" borderId="0" xfId="3" applyFont="1"/>
    <xf numFmtId="0" fontId="7" fillId="0" borderId="0" xfId="3" applyFont="1" applyAlignment="1">
      <alignment horizontal="right"/>
    </xf>
    <xf numFmtId="0" fontId="4" fillId="0" borderId="0" xfId="3" applyFont="1" applyAlignment="1">
      <alignment horizontal="left" vertical="center"/>
    </xf>
    <xf numFmtId="44" fontId="8" fillId="0" borderId="0" xfId="4" applyFont="1"/>
    <xf numFmtId="44" fontId="6" fillId="0" borderId="0" xfId="4" applyFont="1"/>
    <xf numFmtId="44" fontId="2" fillId="0" borderId="1" xfId="3" applyNumberFormat="1" applyFont="1" applyBorder="1"/>
    <xf numFmtId="0" fontId="16" fillId="0" borderId="0" xfId="3" applyFont="1"/>
    <xf numFmtId="0" fontId="2" fillId="0" borderId="0" xfId="3" applyFont="1"/>
    <xf numFmtId="0" fontId="14" fillId="0" borderId="0" xfId="3" applyFont="1" applyAlignment="1">
      <alignment horizontal="center" wrapText="1"/>
    </xf>
    <xf numFmtId="4" fontId="1" fillId="0" borderId="0" xfId="3" applyNumberFormat="1"/>
    <xf numFmtId="44" fontId="2" fillId="0" borderId="0" xfId="4" applyFont="1"/>
    <xf numFmtId="44" fontId="1" fillId="0" borderId="0" xfId="4"/>
    <xf numFmtId="44" fontId="2" fillId="0" borderId="0" xfId="2" applyFont="1"/>
    <xf numFmtId="0" fontId="16" fillId="0" borderId="0" xfId="3" applyFont="1" applyAlignment="1">
      <alignment horizontal="left" vertical="center" wrapText="1"/>
    </xf>
    <xf numFmtId="44" fontId="17" fillId="0" borderId="1" xfId="3" applyNumberFormat="1" applyFont="1" applyBorder="1"/>
    <xf numFmtId="8" fontId="0" fillId="0" borderId="0" xfId="3" applyNumberFormat="1" applyFont="1"/>
    <xf numFmtId="0" fontId="3" fillId="0" borderId="1" xfId="3" applyFont="1" applyBorder="1" applyAlignment="1">
      <alignment horizontal="center"/>
    </xf>
  </cellXfs>
  <cellStyles count="7">
    <cellStyle name="Comma" xfId="1" builtinId="3"/>
    <cellStyle name="Comma 3" xfId="5" xr:uid="{00000000-0005-0000-0000-000001000000}"/>
    <cellStyle name="Currency" xfId="2" builtinId="4"/>
    <cellStyle name="Currency 3" xfId="4" xr:uid="{00000000-0005-0000-0000-000003000000}"/>
    <cellStyle name="Normal" xfId="0" builtinId="0"/>
    <cellStyle name="Normal 2" xfId="3" xr:uid="{00000000-0005-0000-0000-000005000000}"/>
    <cellStyle name="Normal 2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5"/>
  <sheetViews>
    <sheetView tabSelected="1" workbookViewId="0">
      <selection activeCell="I4" sqref="I4"/>
    </sheetView>
  </sheetViews>
  <sheetFormatPr defaultColWidth="8.7109375" defaultRowHeight="15" x14ac:dyDescent="0.25"/>
  <cols>
    <col min="1" max="1" width="4.42578125" style="3" customWidth="1"/>
    <col min="2" max="2" width="18.28515625" style="3" bestFit="1" customWidth="1"/>
    <col min="3" max="3" width="13.5703125" style="3" customWidth="1"/>
    <col min="4" max="4" width="2.5703125" style="3" customWidth="1"/>
    <col min="5" max="5" width="9.42578125" style="3" customWidth="1"/>
    <col min="6" max="6" width="20.28515625" style="3" bestFit="1" customWidth="1"/>
    <col min="7" max="7" width="13.5703125" style="3" customWidth="1"/>
    <col min="8" max="8" width="12.140625" style="3" bestFit="1" customWidth="1"/>
    <col min="9" max="9" width="20.28515625" style="3" bestFit="1" customWidth="1"/>
    <col min="10" max="13" width="10.5703125" style="3" bestFit="1" customWidth="1"/>
    <col min="14" max="18" width="8.7109375" style="3"/>
    <col min="19" max="19" width="10.5703125" style="3" bestFit="1" customWidth="1"/>
    <col min="20" max="16384" width="8.7109375" style="3"/>
  </cols>
  <sheetData>
    <row r="1" spans="1:13" ht="19.5" thickBot="1" x14ac:dyDescent="0.35">
      <c r="A1" s="65" t="s">
        <v>0</v>
      </c>
      <c r="B1" s="65"/>
      <c r="C1" s="65"/>
      <c r="D1" s="65"/>
      <c r="E1" s="65"/>
      <c r="F1" s="65"/>
      <c r="G1" s="1" t="s">
        <v>53</v>
      </c>
      <c r="H1" s="2"/>
      <c r="I1" s="2"/>
      <c r="J1" s="2"/>
      <c r="K1" s="2"/>
      <c r="L1" s="2"/>
      <c r="M1" s="2"/>
    </row>
    <row r="2" spans="1:13" ht="18.75" x14ac:dyDescent="0.25">
      <c r="A2" s="3" t="s">
        <v>1</v>
      </c>
      <c r="B2" s="4" t="s">
        <v>2</v>
      </c>
      <c r="C2" s="2"/>
      <c r="D2" s="2"/>
      <c r="E2" s="2"/>
      <c r="F2" s="4" t="s">
        <v>3</v>
      </c>
      <c r="G2" s="5"/>
    </row>
    <row r="3" spans="1:13" x14ac:dyDescent="0.25">
      <c r="B3" s="6" t="s">
        <v>4</v>
      </c>
      <c r="C3" s="7"/>
      <c r="D3" s="7"/>
      <c r="E3" s="8"/>
      <c r="F3" s="6" t="s">
        <v>4</v>
      </c>
      <c r="G3" s="5"/>
      <c r="I3" s="6"/>
    </row>
    <row r="4" spans="1:13" x14ac:dyDescent="0.25">
      <c r="B4" s="9" t="s">
        <v>5</v>
      </c>
      <c r="C4" s="8">
        <v>9800</v>
      </c>
      <c r="E4" s="8"/>
      <c r="F4" s="9" t="s">
        <v>6</v>
      </c>
      <c r="G4" s="10">
        <v>4000</v>
      </c>
      <c r="H4" s="11"/>
      <c r="I4" s="9"/>
    </row>
    <row r="5" spans="1:13" ht="12.6" customHeight="1" x14ac:dyDescent="0.25">
      <c r="B5" s="9" t="s">
        <v>7</v>
      </c>
      <c r="C5" s="8">
        <v>0</v>
      </c>
      <c r="E5" s="8"/>
      <c r="F5" s="9" t="s">
        <v>8</v>
      </c>
      <c r="G5" s="12"/>
      <c r="H5" s="13"/>
      <c r="I5" s="9"/>
    </row>
    <row r="6" spans="1:13" ht="12.6" customHeight="1" x14ac:dyDescent="0.25">
      <c r="B6" s="9" t="s">
        <v>9</v>
      </c>
      <c r="C6" s="8">
        <v>40</v>
      </c>
      <c r="E6" s="8"/>
      <c r="F6" s="9" t="s">
        <v>42</v>
      </c>
      <c r="G6" s="12"/>
      <c r="I6" s="9"/>
    </row>
    <row r="7" spans="1:13" ht="12.6" customHeight="1" x14ac:dyDescent="0.25">
      <c r="B7" s="9" t="s">
        <v>40</v>
      </c>
      <c r="C7" s="8">
        <v>888</v>
      </c>
      <c r="E7" s="8"/>
      <c r="F7" s="9" t="s">
        <v>10</v>
      </c>
      <c r="G7" s="12"/>
      <c r="I7" s="9"/>
    </row>
    <row r="8" spans="1:13" ht="15.75" thickBot="1" x14ac:dyDescent="0.3">
      <c r="B8" s="9"/>
      <c r="C8" s="8"/>
      <c r="E8" s="8"/>
      <c r="F8" s="14" t="s">
        <v>11</v>
      </c>
      <c r="G8" s="15">
        <v>500</v>
      </c>
      <c r="H8" s="14"/>
      <c r="I8" s="14"/>
    </row>
    <row r="9" spans="1:13" x14ac:dyDescent="0.25">
      <c r="B9" s="16" t="s">
        <v>12</v>
      </c>
      <c r="C9" s="17">
        <f>SUBTOTAL(9,C4:C8)</f>
        <v>10728</v>
      </c>
      <c r="E9" s="18"/>
      <c r="F9" s="16" t="s">
        <v>12</v>
      </c>
      <c r="G9" s="19">
        <f>SUBTOTAL(9,G4:G8)</f>
        <v>4500</v>
      </c>
      <c r="H9" s="20"/>
      <c r="I9" s="16"/>
    </row>
    <row r="10" spans="1:13" x14ac:dyDescent="0.25">
      <c r="B10" s="9"/>
      <c r="C10" s="21"/>
      <c r="E10" s="18"/>
      <c r="H10" s="22"/>
    </row>
    <row r="11" spans="1:13" x14ac:dyDescent="0.25">
      <c r="B11" s="6" t="s">
        <v>13</v>
      </c>
      <c r="D11" s="3" t="s">
        <v>1</v>
      </c>
      <c r="F11" s="6" t="s">
        <v>14</v>
      </c>
      <c r="G11" s="22">
        <v>9000</v>
      </c>
      <c r="H11" s="22"/>
      <c r="I11" s="6"/>
    </row>
    <row r="12" spans="1:13" x14ac:dyDescent="0.25">
      <c r="B12" s="23" t="s">
        <v>15</v>
      </c>
      <c r="C12" s="5">
        <v>1000</v>
      </c>
      <c r="I12" s="24"/>
    </row>
    <row r="13" spans="1:13" ht="15.75" thickBot="1" x14ac:dyDescent="0.3">
      <c r="B13" s="9"/>
      <c r="C13" s="25"/>
      <c r="E13" s="26"/>
      <c r="F13" s="27" t="s">
        <v>16</v>
      </c>
      <c r="G13" s="5"/>
      <c r="I13" s="27"/>
    </row>
    <row r="14" spans="1:13" x14ac:dyDescent="0.25">
      <c r="B14" s="16" t="s">
        <v>12</v>
      </c>
      <c r="C14" s="28">
        <f>SUBTOTAL(9,C12:C13)</f>
        <v>1000</v>
      </c>
      <c r="F14" s="9" t="s">
        <v>17</v>
      </c>
      <c r="G14" s="10">
        <v>3500</v>
      </c>
      <c r="I14" s="9"/>
    </row>
    <row r="15" spans="1:13" x14ac:dyDescent="0.25">
      <c r="B15" s="6" t="s">
        <v>19</v>
      </c>
      <c r="C15" s="12"/>
      <c r="F15" s="23" t="s">
        <v>18</v>
      </c>
      <c r="G15" s="10">
        <v>1100</v>
      </c>
      <c r="H15" s="29"/>
      <c r="I15" s="23"/>
    </row>
    <row r="16" spans="1:13" x14ac:dyDescent="0.25">
      <c r="A16" s="27"/>
      <c r="B16" s="14" t="s">
        <v>43</v>
      </c>
      <c r="C16" s="31">
        <v>0</v>
      </c>
      <c r="F16" s="9" t="s">
        <v>20</v>
      </c>
      <c r="G16" s="12">
        <v>2000</v>
      </c>
      <c r="H16" s="29"/>
      <c r="I16" s="9"/>
      <c r="L16" s="24"/>
    </row>
    <row r="17" spans="1:19" ht="15.75" thickBot="1" x14ac:dyDescent="0.3">
      <c r="B17" s="30" t="s">
        <v>21</v>
      </c>
      <c r="C17" s="31">
        <v>3000</v>
      </c>
      <c r="F17" s="9" t="s">
        <v>41</v>
      </c>
      <c r="G17" s="32">
        <v>700</v>
      </c>
      <c r="H17" s="33"/>
      <c r="I17" s="9"/>
      <c r="S17" s="24"/>
    </row>
    <row r="18" spans="1:19" x14ac:dyDescent="0.25">
      <c r="B18" s="30" t="s">
        <v>22</v>
      </c>
      <c r="C18" s="31"/>
      <c r="F18" s="16" t="s">
        <v>12</v>
      </c>
      <c r="G18" s="22">
        <f>SUBTOTAL(9,G14:G17)</f>
        <v>7300</v>
      </c>
      <c r="H18" s="34"/>
      <c r="I18" s="16"/>
    </row>
    <row r="19" spans="1:19" x14ac:dyDescent="0.25">
      <c r="B19" s="30" t="s">
        <v>23</v>
      </c>
      <c r="C19" s="35">
        <v>1600</v>
      </c>
      <c r="H19" s="29"/>
    </row>
    <row r="20" spans="1:19" x14ac:dyDescent="0.25">
      <c r="B20" s="36" t="s">
        <v>24</v>
      </c>
      <c r="C20" s="35">
        <v>200</v>
      </c>
      <c r="F20" s="6" t="s">
        <v>25</v>
      </c>
      <c r="G20" s="8"/>
      <c r="H20" s="64"/>
      <c r="I20" s="6"/>
    </row>
    <row r="21" spans="1:19" ht="15.75" thickBot="1" x14ac:dyDescent="0.3">
      <c r="B21" s="30" t="s">
        <v>26</v>
      </c>
      <c r="C21" s="38">
        <v>1500</v>
      </c>
      <c r="F21" s="36" t="s">
        <v>27</v>
      </c>
      <c r="G21" s="8">
        <v>9500</v>
      </c>
      <c r="H21" s="37"/>
      <c r="I21" s="36"/>
    </row>
    <row r="22" spans="1:19" x14ac:dyDescent="0.25">
      <c r="A22" s="30"/>
      <c r="B22" s="16" t="s">
        <v>12</v>
      </c>
      <c r="C22" s="22">
        <f>SUBTOTAL(9,C16:C21)</f>
        <v>6300</v>
      </c>
      <c r="D22" s="3" t="s">
        <v>1</v>
      </c>
      <c r="E22" s="36"/>
      <c r="F22" s="8"/>
      <c r="G22" s="8">
        <v>2400</v>
      </c>
      <c r="H22" s="14"/>
      <c r="I22" s="39"/>
    </row>
    <row r="23" spans="1:19" x14ac:dyDescent="0.25">
      <c r="A23" s="27"/>
      <c r="B23" s="30"/>
      <c r="C23" s="31"/>
      <c r="F23" s="8"/>
      <c r="G23" s="8"/>
      <c r="H23" s="29"/>
      <c r="I23" s="16"/>
    </row>
    <row r="24" spans="1:19" ht="15.75" thickBot="1" x14ac:dyDescent="0.3">
      <c r="B24" s="7" t="s">
        <v>28</v>
      </c>
      <c r="C24" s="15"/>
      <c r="F24" s="16" t="s">
        <v>12</v>
      </c>
      <c r="G24" s="19">
        <f>SUBTOTAL(9,G21:G23)</f>
        <v>11900</v>
      </c>
      <c r="H24" s="13"/>
    </row>
    <row r="25" spans="1:19" x14ac:dyDescent="0.25">
      <c r="A25" s="6"/>
      <c r="B25" s="6" t="s">
        <v>29</v>
      </c>
      <c r="C25" s="3">
        <v>1600</v>
      </c>
      <c r="D25" s="3" t="s">
        <v>1</v>
      </c>
      <c r="E25" s="18"/>
      <c r="F25" s="16"/>
      <c r="G25" s="19"/>
    </row>
    <row r="26" spans="1:19" x14ac:dyDescent="0.25">
      <c r="F26" s="16"/>
      <c r="G26" s="19"/>
    </row>
    <row r="27" spans="1:19" x14ac:dyDescent="0.25">
      <c r="B27" s="6" t="s">
        <v>30</v>
      </c>
      <c r="I27" s="6"/>
    </row>
    <row r="28" spans="1:19" ht="15.75" x14ac:dyDescent="0.25">
      <c r="B28" s="40" t="s">
        <v>47</v>
      </c>
      <c r="C28" s="41">
        <v>1000</v>
      </c>
      <c r="F28" s="6" t="s">
        <v>31</v>
      </c>
      <c r="I28" s="9"/>
    </row>
    <row r="29" spans="1:19" x14ac:dyDescent="0.25">
      <c r="B29" s="42" t="s">
        <v>48</v>
      </c>
      <c r="C29" s="41">
        <v>1500</v>
      </c>
      <c r="F29" s="9" t="s">
        <v>44</v>
      </c>
      <c r="G29" s="43">
        <v>120</v>
      </c>
      <c r="H29" s="14"/>
      <c r="I29" s="9"/>
      <c r="L29" s="24"/>
    </row>
    <row r="30" spans="1:19" ht="15.75" x14ac:dyDescent="0.25">
      <c r="B30" s="42" t="s">
        <v>49</v>
      </c>
      <c r="C30" s="41">
        <v>1200</v>
      </c>
      <c r="F30" s="9" t="s">
        <v>51</v>
      </c>
      <c r="G30" s="10">
        <v>22</v>
      </c>
      <c r="I30" s="9"/>
      <c r="M30" s="44"/>
    </row>
    <row r="31" spans="1:19" ht="15.75" x14ac:dyDescent="0.25">
      <c r="B31" s="42"/>
      <c r="C31" s="41"/>
      <c r="E31" s="36"/>
      <c r="F31" s="14" t="s">
        <v>45</v>
      </c>
      <c r="G31" s="45">
        <v>1078.04</v>
      </c>
      <c r="I31" s="62"/>
      <c r="M31" s="44"/>
    </row>
    <row r="32" spans="1:19" ht="15.75" thickBot="1" x14ac:dyDescent="0.3">
      <c r="B32" s="42"/>
      <c r="C32" s="47"/>
      <c r="F32" s="14" t="s">
        <v>46</v>
      </c>
      <c r="G32" s="45">
        <v>30</v>
      </c>
    </row>
    <row r="33" spans="1:17" ht="14.45" customHeight="1" thickBot="1" x14ac:dyDescent="0.3">
      <c r="B33" s="48" t="s">
        <v>12</v>
      </c>
      <c r="C33" s="22">
        <f>SUBTOTAL(9,C28:C32)</f>
        <v>3700</v>
      </c>
      <c r="E33" s="24"/>
      <c r="F33" s="9" t="s">
        <v>33</v>
      </c>
      <c r="G33" s="25">
        <v>800</v>
      </c>
      <c r="H33" s="44"/>
    </row>
    <row r="34" spans="1:17" x14ac:dyDescent="0.25">
      <c r="F34" s="16" t="s">
        <v>12</v>
      </c>
      <c r="G34" s="22">
        <f>SUBTOTAL(9,G29:G33)</f>
        <v>2050.04</v>
      </c>
      <c r="H34" s="24"/>
      <c r="K34" s="24"/>
    </row>
    <row r="35" spans="1:17" x14ac:dyDescent="0.25">
      <c r="B35" s="6" t="s">
        <v>34</v>
      </c>
      <c r="C35" s="31"/>
      <c r="D35" s="3" t="s">
        <v>1</v>
      </c>
      <c r="E35" s="26"/>
    </row>
    <row r="36" spans="1:17" ht="15" customHeight="1" x14ac:dyDescent="0.25">
      <c r="A36" s="27"/>
      <c r="B36" s="16" t="s">
        <v>35</v>
      </c>
      <c r="C36" s="31">
        <v>8000</v>
      </c>
      <c r="D36" s="3" t="s">
        <v>1</v>
      </c>
      <c r="F36" s="6" t="s">
        <v>36</v>
      </c>
      <c r="G36" s="43"/>
      <c r="I36" s="49"/>
      <c r="Q36" s="24"/>
    </row>
    <row r="37" spans="1:17" ht="15" customHeight="1" thickBot="1" x14ac:dyDescent="0.3">
      <c r="B37" s="50" t="s">
        <v>50</v>
      </c>
      <c r="C37" s="15">
        <v>750</v>
      </c>
      <c r="F37" s="51"/>
      <c r="G37" s="43"/>
      <c r="I37" s="14"/>
      <c r="K37" s="44"/>
    </row>
    <row r="38" spans="1:17" ht="15.75" thickBot="1" x14ac:dyDescent="0.3">
      <c r="B38" s="16" t="s">
        <v>12</v>
      </c>
      <c r="C38" s="19">
        <f>SUBTOTAL(9,C36:C37)</f>
        <v>8750</v>
      </c>
      <c r="F38" s="51"/>
      <c r="G38" s="25"/>
      <c r="I38" s="14"/>
      <c r="M38" s="24"/>
    </row>
    <row r="39" spans="1:17" x14ac:dyDescent="0.25">
      <c r="F39" s="16" t="s">
        <v>12</v>
      </c>
      <c r="G39" s="52">
        <f>SUM(G37:G38)</f>
        <v>0</v>
      </c>
      <c r="H39" s="13"/>
      <c r="I39" s="24"/>
    </row>
    <row r="40" spans="1:17" ht="14.45" customHeight="1" x14ac:dyDescent="0.25">
      <c r="F40" s="16"/>
      <c r="I40" s="24"/>
    </row>
    <row r="41" spans="1:17" x14ac:dyDescent="0.25">
      <c r="E41" s="24"/>
      <c r="M41" s="24"/>
    </row>
    <row r="42" spans="1:17" ht="16.5" thickBot="1" x14ac:dyDescent="0.3">
      <c r="E42" s="53"/>
      <c r="F42" s="46" t="s">
        <v>37</v>
      </c>
      <c r="G42" s="54">
        <f>SUM(G9+G11+G18+G24+G34+G39)</f>
        <v>34750.04</v>
      </c>
      <c r="H42" s="14"/>
      <c r="J42" s="24"/>
    </row>
    <row r="43" spans="1:17" ht="16.5" thickBot="1" x14ac:dyDescent="0.3">
      <c r="B43" s="46" t="s">
        <v>38</v>
      </c>
      <c r="C43" s="54">
        <f>SUM(C38+C33+C25+C22+C14+C9)</f>
        <v>32078</v>
      </c>
      <c r="D43" s="55"/>
      <c r="J43" s="24"/>
    </row>
    <row r="44" spans="1:17" ht="16.5" thickBot="1" x14ac:dyDescent="0.3">
      <c r="C44" s="24"/>
      <c r="F44" s="49" t="s">
        <v>39</v>
      </c>
      <c r="G44" s="63">
        <f>C43-G42</f>
        <v>-2672.0400000000009</v>
      </c>
      <c r="I44" s="56"/>
    </row>
    <row r="45" spans="1:17" x14ac:dyDescent="0.25">
      <c r="E45" s="14"/>
    </row>
    <row r="46" spans="1:17" ht="16.5" thickBot="1" x14ac:dyDescent="0.3">
      <c r="B46" s="57"/>
      <c r="C46" s="54"/>
      <c r="F46" s="58"/>
      <c r="G46" s="24"/>
      <c r="I46" s="13"/>
    </row>
    <row r="47" spans="1:17" x14ac:dyDescent="0.25">
      <c r="E47" s="59"/>
      <c r="G47" s="24"/>
    </row>
    <row r="48" spans="1:17" x14ac:dyDescent="0.25">
      <c r="F48" s="59"/>
      <c r="G48" s="60"/>
      <c r="I48" s="14"/>
    </row>
    <row r="49" spans="2:10" x14ac:dyDescent="0.25">
      <c r="E49" s="20"/>
    </row>
    <row r="50" spans="2:10" x14ac:dyDescent="0.25">
      <c r="B50" s="56"/>
      <c r="C50" s="61"/>
      <c r="F50" s="24"/>
      <c r="G50" s="24"/>
    </row>
    <row r="51" spans="2:10" x14ac:dyDescent="0.25">
      <c r="B51" s="2"/>
      <c r="C51" s="61"/>
      <c r="E51" s="14"/>
      <c r="F51" s="14"/>
    </row>
    <row r="52" spans="2:10" x14ac:dyDescent="0.25">
      <c r="B52" s="14"/>
      <c r="C52" s="59"/>
      <c r="E52" s="14"/>
      <c r="F52" s="14"/>
    </row>
    <row r="53" spans="2:10" x14ac:dyDescent="0.25">
      <c r="F53" s="14"/>
    </row>
    <row r="54" spans="2:10" x14ac:dyDescent="0.25">
      <c r="B54" s="56"/>
      <c r="C54" s="61"/>
      <c r="D54" s="14" t="s">
        <v>1</v>
      </c>
      <c r="F54" s="14"/>
      <c r="J54" s="14"/>
    </row>
    <row r="55" spans="2:10" x14ac:dyDescent="0.25">
      <c r="F55" s="14"/>
    </row>
  </sheetData>
  <mergeCells count="1">
    <mergeCell ref="A1:F1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5"/>
  <sheetViews>
    <sheetView workbookViewId="0">
      <selection activeCell="C22" sqref="C22"/>
    </sheetView>
  </sheetViews>
  <sheetFormatPr defaultColWidth="8.7109375" defaultRowHeight="15" x14ac:dyDescent="0.25"/>
  <cols>
    <col min="1" max="1" width="4.42578125" style="3" customWidth="1"/>
    <col min="2" max="2" width="18.28515625" style="3" bestFit="1" customWidth="1"/>
    <col min="3" max="3" width="13.5703125" style="3" customWidth="1"/>
    <col min="4" max="4" width="2.5703125" style="3" customWidth="1"/>
    <col min="5" max="5" width="9.42578125" style="3" customWidth="1"/>
    <col min="6" max="6" width="20.28515625" style="3" bestFit="1" customWidth="1"/>
    <col min="7" max="7" width="13.5703125" style="3" customWidth="1"/>
    <col min="8" max="8" width="12.140625" style="3" bestFit="1" customWidth="1"/>
    <col min="9" max="9" width="20.28515625" style="3" bestFit="1" customWidth="1"/>
    <col min="10" max="13" width="10.5703125" style="3" bestFit="1" customWidth="1"/>
    <col min="14" max="18" width="8.7109375" style="3"/>
    <col min="19" max="19" width="10.5703125" style="3" bestFit="1" customWidth="1"/>
    <col min="20" max="16384" width="8.7109375" style="3"/>
  </cols>
  <sheetData>
    <row r="1" spans="1:13" ht="19.5" thickBot="1" x14ac:dyDescent="0.35">
      <c r="A1" s="65" t="s">
        <v>0</v>
      </c>
      <c r="B1" s="65"/>
      <c r="C1" s="65"/>
      <c r="D1" s="65"/>
      <c r="E1" s="65"/>
      <c r="F1" s="65"/>
      <c r="G1" s="1" t="s">
        <v>53</v>
      </c>
      <c r="H1" s="2"/>
      <c r="I1" s="2"/>
      <c r="J1" s="2"/>
      <c r="K1" s="2"/>
      <c r="L1" s="2"/>
      <c r="M1" s="2"/>
    </row>
    <row r="2" spans="1:13" ht="18.75" x14ac:dyDescent="0.25">
      <c r="A2" s="3" t="s">
        <v>1</v>
      </c>
      <c r="B2" s="4" t="s">
        <v>2</v>
      </c>
      <c r="C2" s="2"/>
      <c r="D2" s="2"/>
      <c r="E2" s="2"/>
      <c r="F2" s="4" t="s">
        <v>3</v>
      </c>
      <c r="G2" s="5"/>
    </row>
    <row r="3" spans="1:13" x14ac:dyDescent="0.25">
      <c r="B3" s="6" t="s">
        <v>4</v>
      </c>
      <c r="C3" s="7"/>
      <c r="D3" s="7"/>
      <c r="E3" s="8"/>
      <c r="F3" s="6" t="s">
        <v>4</v>
      </c>
      <c r="G3" s="5"/>
      <c r="I3" s="6"/>
    </row>
    <row r="4" spans="1:13" x14ac:dyDescent="0.25">
      <c r="B4" s="9" t="s">
        <v>5</v>
      </c>
      <c r="C4" s="8">
        <v>800</v>
      </c>
      <c r="E4" s="8"/>
      <c r="F4" s="9" t="s">
        <v>6</v>
      </c>
      <c r="G4" s="10">
        <v>330</v>
      </c>
      <c r="H4" s="11"/>
      <c r="I4" s="9"/>
    </row>
    <row r="5" spans="1:13" ht="12.6" customHeight="1" x14ac:dyDescent="0.25">
      <c r="B5" s="9" t="s">
        <v>7</v>
      </c>
      <c r="C5" s="8">
        <v>0</v>
      </c>
      <c r="E5" s="8"/>
      <c r="F5" s="9" t="s">
        <v>8</v>
      </c>
      <c r="G5" s="12"/>
      <c r="H5" s="13"/>
      <c r="I5" s="9"/>
    </row>
    <row r="6" spans="1:13" ht="12.6" customHeight="1" x14ac:dyDescent="0.25">
      <c r="B6" s="9" t="s">
        <v>9</v>
      </c>
      <c r="C6" s="8">
        <v>10</v>
      </c>
      <c r="E6" s="8"/>
      <c r="F6" s="9" t="s">
        <v>42</v>
      </c>
      <c r="G6" s="12"/>
      <c r="I6" s="9"/>
    </row>
    <row r="7" spans="1:13" ht="12.6" customHeight="1" x14ac:dyDescent="0.25">
      <c r="B7" s="9" t="s">
        <v>40</v>
      </c>
      <c r="C7" s="8">
        <v>75</v>
      </c>
      <c r="E7" s="8"/>
      <c r="F7" s="9" t="s">
        <v>10</v>
      </c>
      <c r="G7" s="12"/>
      <c r="I7" s="9"/>
    </row>
    <row r="8" spans="1:13" ht="15.75" thickBot="1" x14ac:dyDescent="0.3">
      <c r="B8" s="9"/>
      <c r="C8" s="8"/>
      <c r="E8" s="8"/>
      <c r="F8" s="14" t="s">
        <v>11</v>
      </c>
      <c r="G8" s="15">
        <v>50</v>
      </c>
      <c r="H8" s="14"/>
      <c r="I8" s="14"/>
    </row>
    <row r="9" spans="1:13" x14ac:dyDescent="0.25">
      <c r="B9" s="16" t="s">
        <v>12</v>
      </c>
      <c r="C9" s="17">
        <f>SUBTOTAL(9,C4:C8)</f>
        <v>885</v>
      </c>
      <c r="E9" s="18"/>
      <c r="F9" s="16" t="s">
        <v>12</v>
      </c>
      <c r="G9" s="19">
        <f>SUBTOTAL(9,G4:G8)</f>
        <v>380</v>
      </c>
      <c r="H9" s="20"/>
      <c r="I9" s="16"/>
    </row>
    <row r="10" spans="1:13" x14ac:dyDescent="0.25">
      <c r="B10" s="9"/>
      <c r="C10" s="21"/>
      <c r="E10" s="18"/>
      <c r="H10" s="22"/>
    </row>
    <row r="11" spans="1:13" x14ac:dyDescent="0.25">
      <c r="B11" s="6" t="s">
        <v>13</v>
      </c>
      <c r="D11" s="3" t="s">
        <v>1</v>
      </c>
      <c r="F11" s="6" t="s">
        <v>14</v>
      </c>
      <c r="G11" s="22">
        <v>750</v>
      </c>
      <c r="H11" s="22"/>
      <c r="I11" s="6"/>
    </row>
    <row r="12" spans="1:13" x14ac:dyDescent="0.25">
      <c r="B12" s="23" t="s">
        <v>15</v>
      </c>
      <c r="C12" s="5">
        <v>83</v>
      </c>
      <c r="I12" s="24"/>
    </row>
    <row r="13" spans="1:13" ht="15.75" thickBot="1" x14ac:dyDescent="0.3">
      <c r="B13" s="9"/>
      <c r="C13" s="25"/>
      <c r="E13" s="26"/>
      <c r="F13" s="27" t="s">
        <v>16</v>
      </c>
      <c r="G13" s="5"/>
      <c r="I13" s="27"/>
    </row>
    <row r="14" spans="1:13" x14ac:dyDescent="0.25">
      <c r="B14" s="16" t="s">
        <v>12</v>
      </c>
      <c r="C14" s="28">
        <f>SUBTOTAL(9,C12:C13)</f>
        <v>83</v>
      </c>
      <c r="F14" s="9" t="s">
        <v>17</v>
      </c>
      <c r="G14" s="10">
        <v>250</v>
      </c>
      <c r="I14" s="9"/>
    </row>
    <row r="15" spans="1:13" x14ac:dyDescent="0.25">
      <c r="B15" s="6" t="s">
        <v>19</v>
      </c>
      <c r="C15" s="12"/>
      <c r="F15" s="23" t="s">
        <v>18</v>
      </c>
      <c r="G15" s="10">
        <v>130</v>
      </c>
      <c r="H15" s="29"/>
      <c r="I15" s="23"/>
    </row>
    <row r="16" spans="1:13" x14ac:dyDescent="0.25">
      <c r="A16" s="27"/>
      <c r="B16" s="14" t="s">
        <v>43</v>
      </c>
      <c r="C16" s="31">
        <v>0</v>
      </c>
      <c r="F16" s="9" t="s">
        <v>20</v>
      </c>
      <c r="G16" s="12">
        <v>150</v>
      </c>
      <c r="H16" s="29"/>
      <c r="I16" s="9"/>
      <c r="L16" s="24"/>
    </row>
    <row r="17" spans="1:19" ht="15.75" thickBot="1" x14ac:dyDescent="0.3">
      <c r="B17" s="30" t="s">
        <v>21</v>
      </c>
      <c r="C17" s="31">
        <v>175</v>
      </c>
      <c r="F17" s="9" t="s">
        <v>41</v>
      </c>
      <c r="G17" s="32">
        <v>60</v>
      </c>
      <c r="H17" s="33"/>
      <c r="I17" s="9"/>
      <c r="S17" s="24"/>
    </row>
    <row r="18" spans="1:19" x14ac:dyDescent="0.25">
      <c r="B18" s="30" t="s">
        <v>22</v>
      </c>
      <c r="C18" s="31"/>
      <c r="F18" s="16" t="s">
        <v>12</v>
      </c>
      <c r="G18" s="22">
        <f>SUBTOTAL(9,G14:G17)</f>
        <v>590</v>
      </c>
      <c r="H18" s="34"/>
      <c r="I18" s="16"/>
    </row>
    <row r="19" spans="1:19" x14ac:dyDescent="0.25">
      <c r="B19" s="30" t="s">
        <v>23</v>
      </c>
      <c r="C19" s="35">
        <v>150</v>
      </c>
      <c r="H19" s="29"/>
    </row>
    <row r="20" spans="1:19" x14ac:dyDescent="0.25">
      <c r="B20" s="36" t="s">
        <v>24</v>
      </c>
      <c r="C20" s="35">
        <v>0</v>
      </c>
      <c r="F20" s="6" t="s">
        <v>25</v>
      </c>
      <c r="G20" s="8"/>
      <c r="H20" s="64"/>
      <c r="I20" s="6"/>
    </row>
    <row r="21" spans="1:19" ht="15.75" thickBot="1" x14ac:dyDescent="0.3">
      <c r="B21" s="30" t="s">
        <v>26</v>
      </c>
      <c r="C21" s="38">
        <v>200</v>
      </c>
      <c r="F21" s="36" t="s">
        <v>27</v>
      </c>
      <c r="G21" s="8">
        <v>800</v>
      </c>
      <c r="H21" s="37"/>
      <c r="I21" s="36"/>
    </row>
    <row r="22" spans="1:19" x14ac:dyDescent="0.25">
      <c r="A22" s="30"/>
      <c r="B22" s="16" t="s">
        <v>12</v>
      </c>
      <c r="C22" s="22">
        <f>SUBTOTAL(9,C16:C21)</f>
        <v>525</v>
      </c>
      <c r="D22" s="3" t="s">
        <v>1</v>
      </c>
      <c r="E22" s="36"/>
      <c r="F22" s="8" t="s">
        <v>52</v>
      </c>
      <c r="G22" s="8">
        <v>200</v>
      </c>
      <c r="H22" s="14"/>
      <c r="I22" s="39"/>
    </row>
    <row r="23" spans="1:19" x14ac:dyDescent="0.25">
      <c r="A23" s="27"/>
      <c r="B23" s="30"/>
      <c r="C23" s="31"/>
      <c r="F23" s="8"/>
      <c r="G23" s="8"/>
      <c r="H23" s="29"/>
      <c r="I23" s="16"/>
    </row>
    <row r="24" spans="1:19" ht="15.75" thickBot="1" x14ac:dyDescent="0.3">
      <c r="B24" s="7" t="s">
        <v>28</v>
      </c>
      <c r="C24" s="15"/>
      <c r="F24" s="16" t="s">
        <v>12</v>
      </c>
      <c r="G24" s="19">
        <f>SUBTOTAL(9,G21:G23)</f>
        <v>1000</v>
      </c>
      <c r="H24" s="13"/>
    </row>
    <row r="25" spans="1:19" x14ac:dyDescent="0.25">
      <c r="A25" s="6"/>
      <c r="B25" s="6" t="s">
        <v>29</v>
      </c>
      <c r="C25" s="3">
        <v>150</v>
      </c>
      <c r="D25" s="3" t="s">
        <v>1</v>
      </c>
      <c r="E25" s="18"/>
      <c r="F25" s="16"/>
      <c r="G25" s="19"/>
    </row>
    <row r="26" spans="1:19" x14ac:dyDescent="0.25">
      <c r="F26" s="16"/>
      <c r="G26" s="19"/>
    </row>
    <row r="27" spans="1:19" x14ac:dyDescent="0.25">
      <c r="B27" s="6" t="s">
        <v>30</v>
      </c>
      <c r="I27" s="6"/>
    </row>
    <row r="28" spans="1:19" ht="15.75" x14ac:dyDescent="0.25">
      <c r="B28" s="40"/>
      <c r="C28" s="41">
        <v>275</v>
      </c>
      <c r="F28" s="6" t="s">
        <v>31</v>
      </c>
      <c r="I28" s="9"/>
    </row>
    <row r="29" spans="1:19" x14ac:dyDescent="0.25">
      <c r="B29" s="42"/>
      <c r="C29" s="41"/>
      <c r="F29" s="9" t="s">
        <v>44</v>
      </c>
      <c r="G29" s="43">
        <v>10</v>
      </c>
      <c r="H29" s="14"/>
      <c r="I29" s="9"/>
      <c r="L29" s="24"/>
    </row>
    <row r="30" spans="1:19" ht="15.75" x14ac:dyDescent="0.25">
      <c r="B30" s="42"/>
      <c r="C30" s="41"/>
      <c r="F30" s="9" t="s">
        <v>32</v>
      </c>
      <c r="G30" s="10"/>
      <c r="I30" s="9"/>
      <c r="M30" s="44"/>
    </row>
    <row r="31" spans="1:19" ht="15.75" x14ac:dyDescent="0.25">
      <c r="B31" s="42"/>
      <c r="C31" s="41"/>
      <c r="E31" s="36"/>
      <c r="F31" s="14" t="s">
        <v>45</v>
      </c>
      <c r="G31" s="45">
        <v>105</v>
      </c>
      <c r="I31" s="62"/>
      <c r="M31" s="44"/>
    </row>
    <row r="32" spans="1:19" ht="15.75" thickBot="1" x14ac:dyDescent="0.3">
      <c r="B32" s="42"/>
      <c r="C32" s="47"/>
      <c r="F32" s="14" t="s">
        <v>46</v>
      </c>
      <c r="G32" s="45"/>
    </row>
    <row r="33" spans="1:17" ht="14.45" customHeight="1" thickBot="1" x14ac:dyDescent="0.3">
      <c r="B33" s="48" t="s">
        <v>12</v>
      </c>
      <c r="C33" s="22">
        <f>SUBTOTAL(9,C28:C32)</f>
        <v>275</v>
      </c>
      <c r="E33" s="24"/>
      <c r="F33" s="9" t="s">
        <v>33</v>
      </c>
      <c r="G33" s="25">
        <v>80</v>
      </c>
      <c r="H33" s="44"/>
    </row>
    <row r="34" spans="1:17" x14ac:dyDescent="0.25">
      <c r="F34" s="16" t="s">
        <v>12</v>
      </c>
      <c r="G34" s="22">
        <f>SUBTOTAL(9,G29:G33)</f>
        <v>195</v>
      </c>
      <c r="H34" s="24"/>
      <c r="K34" s="24"/>
    </row>
    <row r="35" spans="1:17" x14ac:dyDescent="0.25">
      <c r="B35" s="6" t="s">
        <v>34</v>
      </c>
      <c r="C35" s="31"/>
      <c r="D35" s="3" t="s">
        <v>1</v>
      </c>
      <c r="E35" s="26"/>
    </row>
    <row r="36" spans="1:17" ht="15" customHeight="1" x14ac:dyDescent="0.25">
      <c r="A36" s="27"/>
      <c r="B36" s="16" t="s">
        <v>35</v>
      </c>
      <c r="C36" s="31">
        <v>700</v>
      </c>
      <c r="D36" s="3" t="s">
        <v>1</v>
      </c>
      <c r="F36" s="6" t="s">
        <v>36</v>
      </c>
      <c r="G36" s="43"/>
      <c r="I36" s="49"/>
      <c r="Q36" s="24"/>
    </row>
    <row r="37" spans="1:17" ht="15" customHeight="1" thickBot="1" x14ac:dyDescent="0.3">
      <c r="B37" s="50" t="s">
        <v>50</v>
      </c>
      <c r="C37" s="15">
        <v>50</v>
      </c>
      <c r="F37" s="51"/>
      <c r="G37" s="43"/>
      <c r="I37" s="14"/>
      <c r="K37" s="44"/>
    </row>
    <row r="38" spans="1:17" ht="15.75" thickBot="1" x14ac:dyDescent="0.3">
      <c r="B38" s="16" t="s">
        <v>12</v>
      </c>
      <c r="C38" s="19">
        <f>SUBTOTAL(9,C36:C37)</f>
        <v>750</v>
      </c>
      <c r="F38" s="51"/>
      <c r="G38" s="25"/>
      <c r="I38" s="14"/>
      <c r="M38" s="24"/>
    </row>
    <row r="39" spans="1:17" x14ac:dyDescent="0.25">
      <c r="F39" s="16" t="s">
        <v>12</v>
      </c>
      <c r="G39" s="52">
        <f>SUM(G37:G38)</f>
        <v>0</v>
      </c>
      <c r="H39" s="13"/>
      <c r="I39" s="24"/>
    </row>
    <row r="40" spans="1:17" ht="14.45" customHeight="1" x14ac:dyDescent="0.25">
      <c r="F40" s="16"/>
      <c r="I40" s="24"/>
    </row>
    <row r="41" spans="1:17" x14ac:dyDescent="0.25">
      <c r="E41" s="24"/>
      <c r="M41" s="24"/>
    </row>
    <row r="42" spans="1:17" ht="16.5" thickBot="1" x14ac:dyDescent="0.3">
      <c r="E42" s="53"/>
      <c r="F42" s="46" t="s">
        <v>37</v>
      </c>
      <c r="G42" s="54">
        <f>SUM(G9+G11+G18+G24+G34+G39)</f>
        <v>2915</v>
      </c>
      <c r="H42" s="14"/>
      <c r="J42" s="24"/>
    </row>
    <row r="43" spans="1:17" ht="16.5" thickBot="1" x14ac:dyDescent="0.3">
      <c r="B43" s="46" t="s">
        <v>38</v>
      </c>
      <c r="C43" s="54">
        <f>SUM(C38+C33+C25+C22+C14+C9)</f>
        <v>2668</v>
      </c>
      <c r="D43" s="55"/>
      <c r="J43" s="24"/>
    </row>
    <row r="44" spans="1:17" ht="16.5" thickBot="1" x14ac:dyDescent="0.3">
      <c r="C44" s="24"/>
      <c r="F44" s="49" t="s">
        <v>39</v>
      </c>
      <c r="G44" s="63">
        <f>C43-G42</f>
        <v>-247</v>
      </c>
      <c r="I44" s="56"/>
    </row>
    <row r="45" spans="1:17" x14ac:dyDescent="0.25">
      <c r="E45" s="14"/>
    </row>
    <row r="46" spans="1:17" ht="16.5" thickBot="1" x14ac:dyDescent="0.3">
      <c r="B46" s="57"/>
      <c r="C46" s="54"/>
      <c r="F46" s="58"/>
      <c r="G46" s="24"/>
      <c r="I46" s="13"/>
    </row>
    <row r="47" spans="1:17" x14ac:dyDescent="0.25">
      <c r="E47" s="59"/>
      <c r="G47" s="24"/>
    </row>
    <row r="48" spans="1:17" x14ac:dyDescent="0.25">
      <c r="F48" s="59"/>
      <c r="G48" s="60"/>
      <c r="I48" s="14"/>
    </row>
    <row r="49" spans="2:10" x14ac:dyDescent="0.25">
      <c r="E49" s="20"/>
    </row>
    <row r="50" spans="2:10" x14ac:dyDescent="0.25">
      <c r="B50" s="56"/>
      <c r="C50" s="61"/>
      <c r="F50" s="24"/>
      <c r="G50" s="24"/>
    </row>
    <row r="51" spans="2:10" x14ac:dyDescent="0.25">
      <c r="B51" s="2"/>
      <c r="C51" s="61"/>
      <c r="E51" s="14"/>
      <c r="F51" s="14"/>
    </row>
    <row r="52" spans="2:10" x14ac:dyDescent="0.25">
      <c r="B52" s="14"/>
      <c r="C52" s="59"/>
      <c r="E52" s="14"/>
      <c r="F52" s="14"/>
    </row>
    <row r="53" spans="2:10" x14ac:dyDescent="0.25">
      <c r="F53" s="14"/>
    </row>
    <row r="54" spans="2:10" x14ac:dyDescent="0.25">
      <c r="B54" s="56"/>
      <c r="C54" s="61"/>
      <c r="D54" s="14" t="s">
        <v>1</v>
      </c>
      <c r="F54" s="14"/>
      <c r="J54" s="14"/>
    </row>
    <row r="55" spans="2:10" x14ac:dyDescent="0.25">
      <c r="F55" s="14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Year</vt:lpstr>
      <vt:lpstr>Monthly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</dc:creator>
  <cp:lastModifiedBy>Anne</cp:lastModifiedBy>
  <cp:lastPrinted>2021-02-10T23:04:26Z</cp:lastPrinted>
  <dcterms:created xsi:type="dcterms:W3CDTF">2017-10-28T20:52:15Z</dcterms:created>
  <dcterms:modified xsi:type="dcterms:W3CDTF">2022-03-10T01:57:29Z</dcterms:modified>
</cp:coreProperties>
</file>