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9135" windowHeight="4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<sst xmlns="http://schemas.openxmlformats.org/spreadsheetml/2006/main" count="158" uniqueCount="74">
  <si>
    <t>Revenue</t>
  </si>
  <si>
    <t>Total Donations Unsolicited</t>
  </si>
  <si>
    <t>Operating Income</t>
  </si>
  <si>
    <t>Grants</t>
  </si>
  <si>
    <t>Total Revenue</t>
  </si>
  <si>
    <t xml:space="preserve"> </t>
  </si>
  <si>
    <t xml:space="preserve">          Totals</t>
  </si>
  <si>
    <t>Int Income</t>
  </si>
  <si>
    <t>Jan</t>
  </si>
  <si>
    <t>Feb</t>
  </si>
  <si>
    <t>March</t>
  </si>
  <si>
    <t>April</t>
  </si>
  <si>
    <t>June</t>
  </si>
  <si>
    <t>July</t>
  </si>
  <si>
    <t>Aug</t>
  </si>
  <si>
    <t>Sept</t>
  </si>
  <si>
    <t>Oct</t>
  </si>
  <si>
    <t>Nov</t>
  </si>
  <si>
    <t>Dec</t>
  </si>
  <si>
    <t>May</t>
  </si>
  <si>
    <t>Honor/Memorials</t>
  </si>
  <si>
    <t xml:space="preserve">  </t>
  </si>
  <si>
    <t xml:space="preserve">Expenses </t>
  </si>
  <si>
    <t xml:space="preserve">Jan </t>
  </si>
  <si>
    <t xml:space="preserve">Feb </t>
  </si>
  <si>
    <t xml:space="preserve">March </t>
  </si>
  <si>
    <t xml:space="preserve">Dec </t>
  </si>
  <si>
    <t>Totals</t>
  </si>
  <si>
    <t>Utilities</t>
  </si>
  <si>
    <t>Insurance</t>
  </si>
  <si>
    <t>Community Foundation</t>
  </si>
  <si>
    <t>Church Conntribution</t>
  </si>
  <si>
    <t>City Road United Methodist</t>
  </si>
  <si>
    <t>Faith Baptist</t>
  </si>
  <si>
    <t>Grace Baptist</t>
  </si>
  <si>
    <t>Madison Chrstian</t>
  </si>
  <si>
    <t>Matthews Memorial Methodist</t>
  </si>
  <si>
    <t>Neely's Bend Baptist</t>
  </si>
  <si>
    <t>New Life Baptist</t>
  </si>
  <si>
    <t>Parkway Baptist</t>
  </si>
  <si>
    <t>St Joseph Catholic Church</t>
  </si>
  <si>
    <t>St. Luke Cumerland Presb</t>
  </si>
  <si>
    <t>Totals From Churches</t>
  </si>
  <si>
    <t>Madison First Cumberland Preb</t>
  </si>
  <si>
    <t>Clothing Sale</t>
  </si>
  <si>
    <t>Second Harvest Food Bank</t>
  </si>
  <si>
    <t>Memorial Foundation</t>
  </si>
  <si>
    <t>General</t>
  </si>
  <si>
    <t>Walmart</t>
  </si>
  <si>
    <t>Salaries</t>
  </si>
  <si>
    <t>Totals from Grants</t>
  </si>
  <si>
    <t>Communications</t>
  </si>
  <si>
    <t>Taxes/Permits/Fees</t>
  </si>
  <si>
    <t>Thanksgiving food</t>
  </si>
  <si>
    <t>Dues</t>
  </si>
  <si>
    <t>Supplies</t>
  </si>
  <si>
    <t>Maintenance</t>
  </si>
  <si>
    <t>Memberships</t>
  </si>
  <si>
    <t>Rentals</t>
  </si>
  <si>
    <t>Dickerson Road Baptist</t>
  </si>
  <si>
    <t>Ascension Luheran</t>
  </si>
  <si>
    <t>Bethel House of God</t>
  </si>
  <si>
    <t>McFerrin Missionary Baptist</t>
  </si>
  <si>
    <t>Payroll Taxes</t>
  </si>
  <si>
    <t>Misc</t>
  </si>
  <si>
    <t>Equipment</t>
  </si>
  <si>
    <t>Volunteer Appreciation</t>
  </si>
  <si>
    <t>Individuals</t>
  </si>
  <si>
    <t>Hearts of the south</t>
  </si>
  <si>
    <t>Anonymous</t>
  </si>
  <si>
    <t>The Big Payback</t>
  </si>
  <si>
    <t xml:space="preserve"> Total</t>
  </si>
  <si>
    <t>St. James the Less</t>
  </si>
  <si>
    <t>Odom Family Grant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</si>
</sst>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h:mm:ss\ AM/PM"/>
    <numFmt numFmtId="167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3" fontId="1" fillId="0" borderId="0" xfId="57" applyNumberFormat="1" applyFont="1">
      <alignment/>
      <protection/>
    </xf>
    <xf numFmtId="0" fontId="3" fillId="0" borderId="0" xfId="0" applyFont="1" applyAlignment="1">
      <alignment vertical="top"/>
    </xf>
    <xf numFmtId="3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7"/>
  <sheetViews>
    <sheetView tabSelected="1" view="pageLayout" workbookViewId="0" topLeftCell="A3">
      <selection activeCell="K58" sqref="K58"/>
    </sheetView>
  </sheetViews>
  <sheetFormatPr defaultColWidth="9.140625" defaultRowHeight="9" customHeight="1"/>
  <cols>
    <col min="1" max="1" width="25.7109375" style="0" customWidth="1"/>
    <col min="2" max="2" width="8.00390625" style="0" customWidth="1"/>
    <col min="3" max="3" width="7.7109375" style="0" customWidth="1"/>
    <col min="4" max="4" width="7.421875" style="0" customWidth="1"/>
    <col min="5" max="5" width="8.00390625" style="0" customWidth="1"/>
    <col min="6" max="6" width="7.28125" style="0" customWidth="1"/>
    <col min="7" max="7" width="7.57421875" style="0" customWidth="1"/>
    <col min="8" max="8" width="7.140625" style="0" customWidth="1"/>
    <col min="9" max="9" width="7.421875" style="0" customWidth="1"/>
    <col min="10" max="11" width="8.00390625" style="0" customWidth="1"/>
    <col min="12" max="12" width="7.8515625" style="0" customWidth="1"/>
    <col min="13" max="13" width="7.7109375" style="0" customWidth="1"/>
    <col min="14" max="14" width="10.28125" style="0" customWidth="1"/>
  </cols>
  <sheetData>
    <row r="1" ht="9" customHeight="1" hidden="1"/>
    <row r="2" spans="1:14" ht="9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9" customHeight="1">
      <c r="A3" s="5" t="s">
        <v>0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19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6</v>
      </c>
    </row>
    <row r="4" spans="1:14" ht="9" customHeight="1">
      <c r="A4" s="1" t="s">
        <v>7</v>
      </c>
      <c r="B4" s="9"/>
      <c r="C4" s="14">
        <v>170</v>
      </c>
      <c r="D4" s="14"/>
      <c r="E4" s="14">
        <v>170</v>
      </c>
      <c r="F4" s="14"/>
      <c r="G4" s="14">
        <v>170</v>
      </c>
      <c r="H4" s="14">
        <v>200</v>
      </c>
      <c r="I4" s="14">
        <v>170</v>
      </c>
      <c r="J4" s="9" t="s">
        <v>5</v>
      </c>
      <c r="K4" s="9">
        <v>170</v>
      </c>
      <c r="L4" s="9"/>
      <c r="M4" s="9">
        <v>170</v>
      </c>
      <c r="N4" s="12">
        <f aca="true" t="shared" si="0" ref="N4:N9">SUM(B4:M4)</f>
        <v>1220</v>
      </c>
    </row>
    <row r="5" spans="1:14" ht="9" customHeight="1">
      <c r="A5" s="1" t="s">
        <v>20</v>
      </c>
      <c r="B5" s="2" t="s">
        <v>5</v>
      </c>
      <c r="C5" s="2"/>
      <c r="D5" s="2">
        <v>25</v>
      </c>
      <c r="E5" s="2"/>
      <c r="F5" s="2"/>
      <c r="G5" s="2">
        <v>50</v>
      </c>
      <c r="H5" s="2"/>
      <c r="I5" s="2"/>
      <c r="J5" s="2"/>
      <c r="K5" s="2"/>
      <c r="L5" s="2"/>
      <c r="M5" s="2">
        <v>100</v>
      </c>
      <c r="N5" s="2">
        <f t="shared" si="0"/>
        <v>175</v>
      </c>
    </row>
    <row r="6" spans="1:14" ht="9" customHeight="1">
      <c r="A6" s="1" t="s">
        <v>67</v>
      </c>
      <c r="B6" s="2">
        <v>800</v>
      </c>
      <c r="C6" s="2"/>
      <c r="D6" s="2">
        <v>2500</v>
      </c>
      <c r="E6" s="2"/>
      <c r="F6" s="2"/>
      <c r="G6" s="2">
        <v>300</v>
      </c>
      <c r="H6" s="2">
        <v>6000</v>
      </c>
      <c r="I6" s="2">
        <v>3000</v>
      </c>
      <c r="J6" s="2"/>
      <c r="K6" s="2"/>
      <c r="L6" s="2"/>
      <c r="M6" s="2">
        <v>4000</v>
      </c>
      <c r="N6" s="2">
        <f t="shared" si="0"/>
        <v>16600</v>
      </c>
    </row>
    <row r="7" spans="1:14" ht="9" customHeight="1">
      <c r="A7" s="1" t="s">
        <v>68</v>
      </c>
      <c r="B7" s="2">
        <v>1000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1000</v>
      </c>
    </row>
    <row r="8" spans="1:14" ht="9" customHeight="1">
      <c r="A8" s="1" t="s">
        <v>70</v>
      </c>
      <c r="B8" s="2"/>
      <c r="C8" s="2"/>
      <c r="D8" s="2"/>
      <c r="E8" s="2"/>
      <c r="F8" s="2"/>
      <c r="G8" s="2">
        <v>4500</v>
      </c>
      <c r="H8" s="2"/>
      <c r="I8" s="2"/>
      <c r="J8" s="2"/>
      <c r="K8" s="2"/>
      <c r="L8" s="2"/>
      <c r="M8" s="2"/>
      <c r="N8" s="2">
        <f t="shared" si="0"/>
        <v>4500</v>
      </c>
    </row>
    <row r="9" spans="1:14" ht="9" customHeight="1">
      <c r="A9" s="6" t="s">
        <v>69</v>
      </c>
      <c r="B9" s="7">
        <v>150</v>
      </c>
      <c r="C9" s="7">
        <v>150</v>
      </c>
      <c r="D9" s="7">
        <v>150</v>
      </c>
      <c r="E9" s="7">
        <v>150</v>
      </c>
      <c r="F9" s="7">
        <v>150</v>
      </c>
      <c r="G9" s="7">
        <v>150</v>
      </c>
      <c r="H9" s="7">
        <v>150</v>
      </c>
      <c r="I9" s="7">
        <v>150</v>
      </c>
      <c r="J9" s="7">
        <v>150</v>
      </c>
      <c r="K9" s="7">
        <v>150</v>
      </c>
      <c r="L9" s="7">
        <v>150</v>
      </c>
      <c r="M9" s="7">
        <v>150</v>
      </c>
      <c r="N9" s="7">
        <f t="shared" si="0"/>
        <v>1800</v>
      </c>
    </row>
    <row r="10" spans="1:14" ht="9" customHeight="1">
      <c r="A10" s="4" t="s">
        <v>1</v>
      </c>
      <c r="B10" s="8">
        <f>SUM(B5:B9)</f>
        <v>1950</v>
      </c>
      <c r="C10" s="8">
        <f>SUM(C4:C9)</f>
        <v>320</v>
      </c>
      <c r="D10" s="8">
        <f aca="true" t="shared" si="1" ref="D10:L10">SUM(D5:D9)</f>
        <v>2675</v>
      </c>
      <c r="E10" s="8">
        <f>SUM(E4:E9)</f>
        <v>320</v>
      </c>
      <c r="F10" s="8">
        <f t="shared" si="1"/>
        <v>150</v>
      </c>
      <c r="G10" s="8">
        <f>SUM(G4:G9)</f>
        <v>5170</v>
      </c>
      <c r="H10" s="8">
        <f>SUM(H4:H9)</f>
        <v>6350</v>
      </c>
      <c r="I10" s="8">
        <f>SUM(I4:I9)</f>
        <v>3320</v>
      </c>
      <c r="J10" s="8">
        <f t="shared" si="1"/>
        <v>150</v>
      </c>
      <c r="K10" s="8">
        <f>SUM(K4:K9)</f>
        <v>320</v>
      </c>
      <c r="L10" s="8">
        <f t="shared" si="1"/>
        <v>150</v>
      </c>
      <c r="M10" s="8">
        <f>SUM(M4:M9)</f>
        <v>4420</v>
      </c>
      <c r="N10" s="8">
        <f>SUM(B10:M10)</f>
        <v>25295</v>
      </c>
    </row>
    <row r="11" spans="1:14" ht="9" customHeight="1">
      <c r="A11" s="5" t="s">
        <v>31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</row>
    <row r="12" spans="1:14" ht="9" customHeight="1">
      <c r="A12" s="3" t="s">
        <v>60</v>
      </c>
      <c r="B12" s="2" t="s">
        <v>5</v>
      </c>
      <c r="C12" s="2"/>
      <c r="D12" s="2"/>
      <c r="E12" s="2"/>
      <c r="F12" s="2"/>
      <c r="G12" s="2"/>
      <c r="H12" s="2"/>
      <c r="I12" s="2">
        <v>500</v>
      </c>
      <c r="J12" s="2"/>
      <c r="K12" s="2"/>
      <c r="L12" s="2"/>
      <c r="M12" s="2"/>
      <c r="N12" s="2">
        <f>SUM(B12:M12)</f>
        <v>500</v>
      </c>
    </row>
    <row r="13" spans="1:14" ht="9" customHeight="1">
      <c r="A13" s="3" t="s">
        <v>61</v>
      </c>
      <c r="B13" s="2"/>
      <c r="C13" s="2" t="s">
        <v>5</v>
      </c>
      <c r="D13" s="2"/>
      <c r="E13" s="2"/>
      <c r="F13" s="2"/>
      <c r="G13" s="2"/>
      <c r="H13" s="2">
        <v>600</v>
      </c>
      <c r="I13" s="2"/>
      <c r="J13" s="2"/>
      <c r="K13" s="2"/>
      <c r="L13" s="2"/>
      <c r="M13" s="2" t="s">
        <v>5</v>
      </c>
      <c r="N13" s="2">
        <f>SUM(B13:M13)</f>
        <v>600</v>
      </c>
    </row>
    <row r="14" spans="1:14" ht="9" customHeight="1">
      <c r="A14" s="3" t="s">
        <v>32</v>
      </c>
      <c r="B14" s="2" t="s">
        <v>5</v>
      </c>
      <c r="C14" s="2"/>
      <c r="D14" s="2"/>
      <c r="E14" s="2"/>
      <c r="F14" s="2"/>
      <c r="G14" s="2" t="s">
        <v>5</v>
      </c>
      <c r="H14" s="2"/>
      <c r="I14" s="2"/>
      <c r="J14" s="2">
        <v>1500</v>
      </c>
      <c r="K14" s="2"/>
      <c r="L14" s="2"/>
      <c r="M14" s="2" t="s">
        <v>5</v>
      </c>
      <c r="N14" s="2">
        <f>SUM(B14:M14)</f>
        <v>1500</v>
      </c>
    </row>
    <row r="15" spans="1:14" ht="9" customHeight="1">
      <c r="A15" s="3" t="s">
        <v>59</v>
      </c>
      <c r="B15" s="2">
        <v>50</v>
      </c>
      <c r="C15" s="2">
        <v>50</v>
      </c>
      <c r="D15" s="2">
        <v>50</v>
      </c>
      <c r="E15" s="2">
        <v>50</v>
      </c>
      <c r="F15" s="2">
        <v>50</v>
      </c>
      <c r="G15" s="2">
        <v>50</v>
      </c>
      <c r="H15" s="2">
        <v>50</v>
      </c>
      <c r="I15" s="2">
        <v>50</v>
      </c>
      <c r="J15" s="2">
        <v>50</v>
      </c>
      <c r="K15" s="2">
        <v>50</v>
      </c>
      <c r="L15" s="2">
        <v>50</v>
      </c>
      <c r="M15" s="2">
        <v>50</v>
      </c>
      <c r="N15" s="2">
        <f>SUM(B15:M15)</f>
        <v>600</v>
      </c>
    </row>
    <row r="16" spans="1:14" ht="9" customHeight="1">
      <c r="A16" s="3" t="s">
        <v>33</v>
      </c>
      <c r="B16" s="2">
        <v>100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100</v>
      </c>
      <c r="N16" s="2">
        <f aca="true" t="shared" si="2" ref="N16:N22">SUM(B16:M16)</f>
        <v>200</v>
      </c>
    </row>
    <row r="17" spans="1:14" ht="9" customHeight="1">
      <c r="A17" s="3" t="s">
        <v>34</v>
      </c>
      <c r="B17" s="2">
        <v>100</v>
      </c>
      <c r="C17" s="2">
        <v>100</v>
      </c>
      <c r="D17" s="2">
        <v>100</v>
      </c>
      <c r="E17" s="2">
        <v>100</v>
      </c>
      <c r="F17" s="2">
        <v>100</v>
      </c>
      <c r="G17" s="2">
        <v>100</v>
      </c>
      <c r="H17" s="2">
        <v>100</v>
      </c>
      <c r="I17" s="2">
        <v>100</v>
      </c>
      <c r="J17" s="2">
        <v>100</v>
      </c>
      <c r="K17" s="2">
        <v>100</v>
      </c>
      <c r="L17" s="2">
        <v>100</v>
      </c>
      <c r="M17" s="2">
        <v>100</v>
      </c>
      <c r="N17" s="2">
        <f t="shared" si="2"/>
        <v>1200</v>
      </c>
    </row>
    <row r="18" spans="1:14" ht="9" customHeight="1">
      <c r="A18" s="3" t="s">
        <v>35</v>
      </c>
      <c r="B18" s="2"/>
      <c r="C18" s="2"/>
      <c r="D18" s="2">
        <v>630</v>
      </c>
      <c r="E18" s="2"/>
      <c r="F18" s="2"/>
      <c r="G18" s="2">
        <v>550</v>
      </c>
      <c r="H18" s="2"/>
      <c r="I18" s="2"/>
      <c r="J18" s="2"/>
      <c r="K18" s="2"/>
      <c r="L18" s="2"/>
      <c r="M18" s="2">
        <v>500</v>
      </c>
      <c r="N18" s="2">
        <f t="shared" si="2"/>
        <v>1680</v>
      </c>
    </row>
    <row r="19" spans="1:14" ht="9" customHeight="1">
      <c r="A19" s="3" t="s">
        <v>43</v>
      </c>
      <c r="B19" s="2">
        <v>50</v>
      </c>
      <c r="C19" s="2">
        <v>50</v>
      </c>
      <c r="D19" s="2">
        <v>50</v>
      </c>
      <c r="E19" s="2">
        <v>50</v>
      </c>
      <c r="F19" s="2">
        <v>50</v>
      </c>
      <c r="G19" s="2">
        <v>50</v>
      </c>
      <c r="H19" s="2">
        <v>50</v>
      </c>
      <c r="I19" s="2">
        <v>50</v>
      </c>
      <c r="J19" s="2">
        <v>50</v>
      </c>
      <c r="K19" s="2">
        <v>50</v>
      </c>
      <c r="L19" s="2">
        <v>50</v>
      </c>
      <c r="M19" s="2">
        <v>50</v>
      </c>
      <c r="N19" s="2">
        <f t="shared" si="2"/>
        <v>600</v>
      </c>
    </row>
    <row r="20" spans="1:14" ht="9" customHeight="1">
      <c r="A20" s="3" t="s">
        <v>36</v>
      </c>
      <c r="B20" s="2">
        <v>400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2">
        <v>400</v>
      </c>
      <c r="N20" s="2">
        <f t="shared" si="2"/>
        <v>800</v>
      </c>
    </row>
    <row r="21" spans="1:14" ht="9" customHeight="1">
      <c r="A21" s="3" t="s">
        <v>62</v>
      </c>
      <c r="B21" s="2">
        <v>300</v>
      </c>
      <c r="C21" s="2">
        <v>300</v>
      </c>
      <c r="D21" s="2">
        <v>300</v>
      </c>
      <c r="E21" s="2">
        <v>400</v>
      </c>
      <c r="F21" s="2">
        <v>300</v>
      </c>
      <c r="G21" s="2">
        <v>300</v>
      </c>
      <c r="H21" s="2">
        <v>600</v>
      </c>
      <c r="I21" s="2">
        <v>300</v>
      </c>
      <c r="J21" s="2">
        <v>300</v>
      </c>
      <c r="K21" s="2">
        <v>300</v>
      </c>
      <c r="L21" s="2">
        <v>471</v>
      </c>
      <c r="M21" s="2">
        <v>275</v>
      </c>
      <c r="N21" s="2">
        <f t="shared" si="2"/>
        <v>4146</v>
      </c>
    </row>
    <row r="22" spans="1:14" ht="9" customHeight="1">
      <c r="A22" s="3" t="s">
        <v>37</v>
      </c>
      <c r="B22" s="2">
        <v>250</v>
      </c>
      <c r="C22" s="2">
        <v>250</v>
      </c>
      <c r="D22" s="2">
        <v>250</v>
      </c>
      <c r="E22" s="2">
        <v>250</v>
      </c>
      <c r="F22" s="2">
        <v>250</v>
      </c>
      <c r="G22" s="2">
        <v>250</v>
      </c>
      <c r="H22" s="2">
        <v>250</v>
      </c>
      <c r="I22" s="2">
        <v>250</v>
      </c>
      <c r="J22" s="2">
        <v>500</v>
      </c>
      <c r="K22" s="2">
        <v>250</v>
      </c>
      <c r="L22" s="2">
        <v>250</v>
      </c>
      <c r="M22" s="2">
        <v>500</v>
      </c>
      <c r="N22" s="2">
        <f t="shared" si="2"/>
        <v>3500</v>
      </c>
    </row>
    <row r="23" spans="1:14" ht="9" customHeight="1">
      <c r="A23" s="3" t="s">
        <v>38</v>
      </c>
      <c r="B23" s="2">
        <v>30</v>
      </c>
      <c r="C23" s="2">
        <v>30</v>
      </c>
      <c r="D23" s="2">
        <v>30</v>
      </c>
      <c r="E23" s="2">
        <v>30</v>
      </c>
      <c r="F23" s="2">
        <v>30</v>
      </c>
      <c r="G23" s="2">
        <v>30</v>
      </c>
      <c r="H23" s="2">
        <v>30</v>
      </c>
      <c r="I23" s="2">
        <v>30</v>
      </c>
      <c r="J23" s="2">
        <v>30</v>
      </c>
      <c r="K23" s="2">
        <v>30</v>
      </c>
      <c r="L23" s="2">
        <v>30</v>
      </c>
      <c r="M23" s="2">
        <v>30</v>
      </c>
      <c r="N23" s="2">
        <f>SUM(B23:M23)</f>
        <v>360</v>
      </c>
    </row>
    <row r="24" spans="1:15" ht="9" customHeight="1">
      <c r="A24" s="3" t="s">
        <v>39</v>
      </c>
      <c r="B24" s="2">
        <v>450</v>
      </c>
      <c r="C24" s="2"/>
      <c r="D24" s="2"/>
      <c r="E24" s="2">
        <v>490</v>
      </c>
      <c r="F24" s="2"/>
      <c r="G24" s="2" t="s">
        <v>5</v>
      </c>
      <c r="H24" s="2">
        <v>1130</v>
      </c>
      <c r="I24" s="2"/>
      <c r="J24" s="2"/>
      <c r="K24" s="2"/>
      <c r="L24" s="2"/>
      <c r="M24" s="2"/>
      <c r="N24" s="2">
        <f>SUM(B24:M24)</f>
        <v>2070</v>
      </c>
      <c r="O24" s="2"/>
    </row>
    <row r="25" spans="1:15" ht="9" customHeight="1">
      <c r="A25" s="3" t="s">
        <v>72</v>
      </c>
      <c r="B25" s="2" t="s">
        <v>5</v>
      </c>
      <c r="C25" s="2" t="s">
        <v>5</v>
      </c>
      <c r="D25" s="2" t="s">
        <v>5</v>
      </c>
      <c r="E25" s="2" t="s">
        <v>5</v>
      </c>
      <c r="F25" s="2" t="s">
        <v>5</v>
      </c>
      <c r="G25" s="2" t="s">
        <v>5</v>
      </c>
      <c r="H25" s="2">
        <v>2200</v>
      </c>
      <c r="I25" s="2" t="s">
        <v>5</v>
      </c>
      <c r="J25" s="2" t="s">
        <v>5</v>
      </c>
      <c r="K25" s="2" t="s">
        <v>5</v>
      </c>
      <c r="L25" s="2" t="s">
        <v>5</v>
      </c>
      <c r="M25" s="2" t="s">
        <v>5</v>
      </c>
      <c r="N25" s="2">
        <f>SUM(B25:M25)</f>
        <v>2200</v>
      </c>
      <c r="O25" s="2"/>
    </row>
    <row r="26" spans="1:14" ht="9" customHeight="1">
      <c r="A26" s="3" t="s">
        <v>40</v>
      </c>
      <c r="B26" s="2">
        <v>120</v>
      </c>
      <c r="C26" s="2"/>
      <c r="D26" s="2"/>
      <c r="E26" s="2">
        <v>100</v>
      </c>
      <c r="F26" s="2"/>
      <c r="G26" s="2"/>
      <c r="H26" s="2">
        <v>100</v>
      </c>
      <c r="I26" s="2"/>
      <c r="J26" s="2" t="s">
        <v>5</v>
      </c>
      <c r="K26" s="2">
        <v>100</v>
      </c>
      <c r="L26" s="2"/>
      <c r="M26" s="2">
        <v>100</v>
      </c>
      <c r="N26" s="2">
        <f>SUM(B26:M26)</f>
        <v>520</v>
      </c>
    </row>
    <row r="27" spans="1:14" ht="9" customHeight="1">
      <c r="A27" s="3" t="s">
        <v>41</v>
      </c>
      <c r="B27" s="2">
        <v>500</v>
      </c>
      <c r="C27" s="2"/>
      <c r="D27" s="2"/>
      <c r="E27" s="2"/>
      <c r="F27" s="2"/>
      <c r="G27" s="2">
        <v>400</v>
      </c>
      <c r="H27" s="2"/>
      <c r="I27" s="2"/>
      <c r="J27" s="2"/>
      <c r="K27" s="2"/>
      <c r="L27" s="2"/>
      <c r="M27" s="2" t="s">
        <v>5</v>
      </c>
      <c r="N27" s="2">
        <f>SUM(B27:M27)</f>
        <v>900</v>
      </c>
    </row>
    <row r="28" spans="1:14" ht="9" customHeight="1">
      <c r="A28" s="4" t="s">
        <v>42</v>
      </c>
      <c r="B28" s="8">
        <f aca="true" t="shared" si="3" ref="B28:M28">SUM(B12:B27)</f>
        <v>2350</v>
      </c>
      <c r="C28" s="8">
        <f t="shared" si="3"/>
        <v>780</v>
      </c>
      <c r="D28" s="8">
        <f t="shared" si="3"/>
        <v>1410</v>
      </c>
      <c r="E28" s="8">
        <f t="shared" si="3"/>
        <v>1470</v>
      </c>
      <c r="F28" s="8">
        <f t="shared" si="3"/>
        <v>780</v>
      </c>
      <c r="G28" s="8">
        <f t="shared" si="3"/>
        <v>1730</v>
      </c>
      <c r="H28" s="8">
        <f t="shared" si="3"/>
        <v>5110</v>
      </c>
      <c r="I28" s="8">
        <f t="shared" si="3"/>
        <v>1280</v>
      </c>
      <c r="J28" s="8">
        <f t="shared" si="3"/>
        <v>2530</v>
      </c>
      <c r="K28" s="8">
        <f t="shared" si="3"/>
        <v>880</v>
      </c>
      <c r="L28" s="8">
        <f t="shared" si="3"/>
        <v>951</v>
      </c>
      <c r="M28" s="8">
        <f t="shared" si="3"/>
        <v>2105</v>
      </c>
      <c r="N28" s="8">
        <f>SUM(B28:M28)</f>
        <v>21376</v>
      </c>
    </row>
    <row r="29" spans="1:14" ht="9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" customHeight="1">
      <c r="A30" s="5" t="s">
        <v>2</v>
      </c>
      <c r="B30" s="2"/>
      <c r="C30" s="2"/>
      <c r="D30" s="2"/>
      <c r="E30" s="2"/>
      <c r="F30" s="2"/>
      <c r="G30" s="2" t="s">
        <v>5</v>
      </c>
      <c r="H30" s="2" t="s">
        <v>5</v>
      </c>
      <c r="I30" s="2" t="s">
        <v>5</v>
      </c>
      <c r="J30" s="2" t="s">
        <v>5</v>
      </c>
      <c r="K30" s="2" t="s">
        <v>5</v>
      </c>
      <c r="L30" s="2" t="s">
        <v>5</v>
      </c>
      <c r="M30" s="2" t="s">
        <v>5</v>
      </c>
      <c r="N30" s="2" t="s">
        <v>5</v>
      </c>
    </row>
    <row r="31" spans="1:14" ht="9" customHeight="1">
      <c r="A31" s="1" t="s">
        <v>44</v>
      </c>
      <c r="B31" s="2">
        <v>45</v>
      </c>
      <c r="C31" s="2">
        <v>45</v>
      </c>
      <c r="D31" s="2">
        <v>45</v>
      </c>
      <c r="E31" s="2">
        <v>45</v>
      </c>
      <c r="F31" s="2">
        <v>45</v>
      </c>
      <c r="G31" s="2">
        <v>45</v>
      </c>
      <c r="H31" s="2">
        <v>45</v>
      </c>
      <c r="I31" s="2">
        <v>45</v>
      </c>
      <c r="J31" s="2">
        <v>45</v>
      </c>
      <c r="K31" s="2">
        <v>45</v>
      </c>
      <c r="L31" s="2">
        <v>45</v>
      </c>
      <c r="M31" s="2">
        <v>55</v>
      </c>
      <c r="N31" s="8">
        <f>SUM(B31:M31)</f>
        <v>550</v>
      </c>
    </row>
    <row r="32" spans="1:14" ht="9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</row>
    <row r="33" spans="1:14" ht="9" customHeight="1">
      <c r="A33" s="5" t="s">
        <v>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5" ht="9" customHeight="1">
      <c r="A34" s="1" t="s">
        <v>45</v>
      </c>
      <c r="B34" s="20">
        <v>700</v>
      </c>
      <c r="C34" s="20">
        <v>700</v>
      </c>
      <c r="D34" s="20">
        <v>700</v>
      </c>
      <c r="E34" s="20">
        <v>700</v>
      </c>
      <c r="F34" s="20">
        <v>700</v>
      </c>
      <c r="G34" s="20">
        <v>700</v>
      </c>
      <c r="H34" s="20">
        <v>700</v>
      </c>
      <c r="I34" s="20">
        <v>700</v>
      </c>
      <c r="J34" s="20">
        <v>700</v>
      </c>
      <c r="K34" s="20">
        <v>700</v>
      </c>
      <c r="L34" s="20">
        <v>700</v>
      </c>
      <c r="M34" s="20">
        <v>700</v>
      </c>
      <c r="N34" s="2">
        <f aca="true" t="shared" si="4" ref="N34:N39">SUM(B34:M34)</f>
        <v>8400</v>
      </c>
      <c r="O34" s="18" t="s">
        <v>5</v>
      </c>
    </row>
    <row r="35" spans="1:14" ht="9" customHeight="1">
      <c r="A35" s="1" t="s">
        <v>46</v>
      </c>
      <c r="B35" s="2">
        <v>15000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f t="shared" si="4"/>
        <v>15000</v>
      </c>
    </row>
    <row r="36" spans="1:17" ht="9" customHeight="1">
      <c r="A36" s="1" t="s">
        <v>47</v>
      </c>
      <c r="B36" s="7"/>
      <c r="C36" s="7"/>
      <c r="D36" s="7"/>
      <c r="E36" s="7"/>
      <c r="F36" s="7"/>
      <c r="G36" s="2" t="s">
        <v>5</v>
      </c>
      <c r="H36" s="7"/>
      <c r="I36" s="7">
        <v>1000</v>
      </c>
      <c r="J36" s="7"/>
      <c r="K36" s="7"/>
      <c r="L36" s="7"/>
      <c r="M36" s="7"/>
      <c r="N36" s="2">
        <f t="shared" si="4"/>
        <v>1000</v>
      </c>
      <c r="O36" s="7" t="s">
        <v>5</v>
      </c>
      <c r="P36" s="7" t="s">
        <v>5</v>
      </c>
      <c r="Q36" s="7" t="s">
        <v>5</v>
      </c>
    </row>
    <row r="37" spans="1:14" ht="9" customHeight="1">
      <c r="A37" s="1" t="s">
        <v>73</v>
      </c>
      <c r="B37" s="7">
        <v>20000</v>
      </c>
      <c r="C37" s="7"/>
      <c r="D37" s="7"/>
      <c r="E37" s="7"/>
      <c r="F37" s="7"/>
      <c r="G37" s="2"/>
      <c r="H37" s="7"/>
      <c r="I37" s="7"/>
      <c r="J37" s="7" t="s">
        <v>5</v>
      </c>
      <c r="K37" s="7"/>
      <c r="L37" s="7"/>
      <c r="M37" s="7" t="s">
        <v>5</v>
      </c>
      <c r="N37" s="2">
        <f t="shared" si="4"/>
        <v>20000</v>
      </c>
    </row>
    <row r="38" spans="1:14" ht="9" customHeight="1">
      <c r="A38" s="1" t="s">
        <v>30</v>
      </c>
      <c r="B38" s="7"/>
      <c r="C38" s="7"/>
      <c r="D38" s="7"/>
      <c r="E38" s="7"/>
      <c r="F38" s="7"/>
      <c r="G38" s="2"/>
      <c r="H38" s="7"/>
      <c r="I38" s="7"/>
      <c r="J38" s="7"/>
      <c r="K38" s="7"/>
      <c r="L38" s="7">
        <v>3600</v>
      </c>
      <c r="M38" s="7"/>
      <c r="N38" s="2">
        <f t="shared" si="4"/>
        <v>3600</v>
      </c>
    </row>
    <row r="39" spans="1:14" ht="9" customHeight="1">
      <c r="A39" s="1" t="s">
        <v>48</v>
      </c>
      <c r="B39" s="8"/>
      <c r="C39" s="8"/>
      <c r="D39" s="8"/>
      <c r="E39" s="8"/>
      <c r="F39" s="8"/>
      <c r="G39" s="8"/>
      <c r="H39" s="2">
        <v>1500</v>
      </c>
      <c r="I39" s="8"/>
      <c r="J39" s="8"/>
      <c r="K39" s="8"/>
      <c r="L39" s="2"/>
      <c r="M39" s="8"/>
      <c r="N39" s="2">
        <f t="shared" si="4"/>
        <v>1500</v>
      </c>
    </row>
    <row r="40" spans="1:14" ht="9" customHeight="1">
      <c r="A40" s="4" t="s">
        <v>50</v>
      </c>
      <c r="B40" s="8">
        <f aca="true" t="shared" si="5" ref="B40:M40">SUM(B34:B39)</f>
        <v>35700</v>
      </c>
      <c r="C40" s="8">
        <f t="shared" si="5"/>
        <v>700</v>
      </c>
      <c r="D40" s="8">
        <f t="shared" si="5"/>
        <v>700</v>
      </c>
      <c r="E40" s="8">
        <f t="shared" si="5"/>
        <v>700</v>
      </c>
      <c r="F40" s="8">
        <f t="shared" si="5"/>
        <v>700</v>
      </c>
      <c r="G40" s="8">
        <f t="shared" si="5"/>
        <v>700</v>
      </c>
      <c r="H40" s="8">
        <f t="shared" si="5"/>
        <v>2200</v>
      </c>
      <c r="I40" s="8">
        <f t="shared" si="5"/>
        <v>1700</v>
      </c>
      <c r="J40" s="8">
        <f t="shared" si="5"/>
        <v>700</v>
      </c>
      <c r="K40" s="8">
        <f t="shared" si="5"/>
        <v>700</v>
      </c>
      <c r="L40" s="8">
        <f t="shared" si="5"/>
        <v>4300</v>
      </c>
      <c r="M40" s="8">
        <f t="shared" si="5"/>
        <v>700</v>
      </c>
      <c r="N40" s="8">
        <f>SUM(B40:M40)</f>
        <v>49500</v>
      </c>
    </row>
    <row r="41" spans="1:14" ht="9" customHeight="1">
      <c r="A41" s="4" t="s">
        <v>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9" customHeight="1">
      <c r="A42" s="12"/>
      <c r="B42" s="8">
        <f aca="true" t="shared" si="6" ref="B42:M42">SUM(B10+B28+B40)</f>
        <v>40000</v>
      </c>
      <c r="C42" s="8">
        <f t="shared" si="6"/>
        <v>1800</v>
      </c>
      <c r="D42" s="8">
        <f t="shared" si="6"/>
        <v>4785</v>
      </c>
      <c r="E42" s="8">
        <f t="shared" si="6"/>
        <v>2490</v>
      </c>
      <c r="F42" s="8">
        <f t="shared" si="6"/>
        <v>1630</v>
      </c>
      <c r="G42" s="8">
        <f t="shared" si="6"/>
        <v>7600</v>
      </c>
      <c r="H42" s="8">
        <f t="shared" si="6"/>
        <v>13660</v>
      </c>
      <c r="I42" s="8">
        <f t="shared" si="6"/>
        <v>6300</v>
      </c>
      <c r="J42" s="8">
        <f t="shared" si="6"/>
        <v>3380</v>
      </c>
      <c r="K42" s="8">
        <f t="shared" si="6"/>
        <v>1900</v>
      </c>
      <c r="L42" s="8">
        <f t="shared" si="6"/>
        <v>5401</v>
      </c>
      <c r="M42" s="8">
        <f t="shared" si="6"/>
        <v>7225</v>
      </c>
      <c r="N42" s="8">
        <f>SUM(N10+N28+N31+N40)</f>
        <v>96721</v>
      </c>
    </row>
    <row r="43" spans="1:15" ht="9" customHeight="1">
      <c r="A43" s="11" t="s">
        <v>22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8" t="s">
        <v>5</v>
      </c>
    </row>
    <row r="44" spans="1:14" ht="9" customHeight="1">
      <c r="A44" s="13"/>
      <c r="B44" s="12" t="s">
        <v>23</v>
      </c>
      <c r="C44" s="12" t="s">
        <v>24</v>
      </c>
      <c r="D44" s="12" t="s">
        <v>25</v>
      </c>
      <c r="E44" s="12" t="s">
        <v>11</v>
      </c>
      <c r="F44" s="12" t="s">
        <v>19</v>
      </c>
      <c r="G44" s="12" t="s">
        <v>12</v>
      </c>
      <c r="H44" s="12" t="s">
        <v>13</v>
      </c>
      <c r="I44" s="12" t="s">
        <v>14</v>
      </c>
      <c r="J44" s="12" t="s">
        <v>15</v>
      </c>
      <c r="K44" s="12" t="s">
        <v>16</v>
      </c>
      <c r="L44" s="12" t="s">
        <v>17</v>
      </c>
      <c r="M44" s="12" t="s">
        <v>26</v>
      </c>
      <c r="N44" s="12" t="s">
        <v>27</v>
      </c>
    </row>
    <row r="45" spans="1:14" ht="9" customHeight="1">
      <c r="A45" s="13" t="s">
        <v>49</v>
      </c>
      <c r="B45" s="12">
        <v>4491</v>
      </c>
      <c r="C45" s="12">
        <v>4491</v>
      </c>
      <c r="D45" s="12">
        <v>4491</v>
      </c>
      <c r="E45" s="12">
        <v>4491</v>
      </c>
      <c r="F45" s="12">
        <v>4491</v>
      </c>
      <c r="G45" s="12">
        <v>4682</v>
      </c>
      <c r="H45" s="12">
        <v>4700</v>
      </c>
      <c r="I45" s="12">
        <v>4700</v>
      </c>
      <c r="J45" s="12">
        <v>4700</v>
      </c>
      <c r="K45" s="12">
        <v>4700</v>
      </c>
      <c r="L45" s="12">
        <v>4700</v>
      </c>
      <c r="M45" s="12">
        <v>4700</v>
      </c>
      <c r="N45" s="12">
        <f>SUM(B45:M45)</f>
        <v>55337</v>
      </c>
    </row>
    <row r="46" spans="1:14" ht="9" customHeight="1">
      <c r="A46" s="13" t="s">
        <v>63</v>
      </c>
      <c r="B46" s="12">
        <v>3000</v>
      </c>
      <c r="C46" s="12"/>
      <c r="D46" s="12"/>
      <c r="E46" s="12">
        <v>3000</v>
      </c>
      <c r="F46" s="12"/>
      <c r="G46" s="12"/>
      <c r="H46" s="12">
        <v>3000</v>
      </c>
      <c r="I46" s="12"/>
      <c r="J46" s="12"/>
      <c r="K46" s="12">
        <v>3000</v>
      </c>
      <c r="L46" s="12"/>
      <c r="M46" s="12" t="s">
        <v>5</v>
      </c>
      <c r="N46" s="12">
        <f>SUM(B46:M46)</f>
        <v>12000</v>
      </c>
    </row>
    <row r="47" spans="1:14" ht="9" customHeight="1">
      <c r="A47" s="13" t="s">
        <v>28</v>
      </c>
      <c r="B47" s="12">
        <v>750</v>
      </c>
      <c r="C47" s="12">
        <v>750</v>
      </c>
      <c r="D47" s="12">
        <v>750</v>
      </c>
      <c r="E47" s="12">
        <v>750</v>
      </c>
      <c r="F47" s="12">
        <v>750</v>
      </c>
      <c r="G47" s="12">
        <v>850</v>
      </c>
      <c r="H47" s="12">
        <v>850</v>
      </c>
      <c r="I47" s="12">
        <v>850</v>
      </c>
      <c r="J47" s="12">
        <v>750</v>
      </c>
      <c r="K47" s="12">
        <v>750</v>
      </c>
      <c r="L47" s="12">
        <v>750</v>
      </c>
      <c r="M47" s="12">
        <v>750</v>
      </c>
      <c r="N47" s="12">
        <f>SUM(B47:M47)</f>
        <v>9300</v>
      </c>
    </row>
    <row r="48" spans="1:15" ht="9" customHeight="1">
      <c r="A48" s="13" t="s">
        <v>51</v>
      </c>
      <c r="B48" s="14">
        <v>290</v>
      </c>
      <c r="C48" s="14">
        <v>290</v>
      </c>
      <c r="D48" s="14">
        <v>290</v>
      </c>
      <c r="E48" s="14">
        <v>290</v>
      </c>
      <c r="F48" s="14">
        <v>290</v>
      </c>
      <c r="G48" s="14">
        <v>290</v>
      </c>
      <c r="H48" s="14">
        <v>290</v>
      </c>
      <c r="I48" s="14">
        <v>290</v>
      </c>
      <c r="J48" s="14">
        <v>290</v>
      </c>
      <c r="K48" s="14">
        <v>290</v>
      </c>
      <c r="L48" s="14">
        <v>290</v>
      </c>
      <c r="M48" s="14">
        <v>290</v>
      </c>
      <c r="N48" s="14">
        <f aca="true" t="shared" si="7" ref="N48:N56">SUM(B48:M48)</f>
        <v>3480</v>
      </c>
      <c r="O48" s="15" t="s">
        <v>5</v>
      </c>
    </row>
    <row r="49" spans="1:18" ht="9" customHeight="1">
      <c r="A49" s="12" t="s">
        <v>52</v>
      </c>
      <c r="B49" s="14">
        <v>330</v>
      </c>
      <c r="C49" s="14">
        <v>0</v>
      </c>
      <c r="D49" s="14">
        <v>0</v>
      </c>
      <c r="E49" s="14">
        <v>0</v>
      </c>
      <c r="F49" s="14">
        <v>0</v>
      </c>
      <c r="G49" s="14">
        <v>250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 t="shared" si="7"/>
        <v>580</v>
      </c>
      <c r="O49" s="18" t="s">
        <v>5</v>
      </c>
      <c r="Q49" s="17" t="s">
        <v>5</v>
      </c>
      <c r="R49" t="s">
        <v>5</v>
      </c>
    </row>
    <row r="50" spans="1:14" ht="9" customHeight="1">
      <c r="A50" s="12" t="s">
        <v>29</v>
      </c>
      <c r="B50" s="14">
        <v>678</v>
      </c>
      <c r="C50" s="14">
        <v>262</v>
      </c>
      <c r="D50" s="14">
        <v>262</v>
      </c>
      <c r="E50" s="14">
        <v>262</v>
      </c>
      <c r="F50" s="14">
        <v>262</v>
      </c>
      <c r="G50" s="14">
        <v>678</v>
      </c>
      <c r="H50" s="14">
        <v>262</v>
      </c>
      <c r="I50" s="14">
        <v>262</v>
      </c>
      <c r="J50" s="14">
        <v>262</v>
      </c>
      <c r="K50" s="14">
        <v>262</v>
      </c>
      <c r="L50" s="14">
        <v>262</v>
      </c>
      <c r="M50" s="14">
        <v>263</v>
      </c>
      <c r="N50" s="14">
        <f t="shared" si="7"/>
        <v>3977</v>
      </c>
    </row>
    <row r="51" spans="1:14" ht="9" customHeight="1">
      <c r="A51" s="12" t="s">
        <v>53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>
        <v>1400</v>
      </c>
      <c r="M51" s="14"/>
      <c r="N51" s="14">
        <f t="shared" si="7"/>
        <v>1400</v>
      </c>
    </row>
    <row r="52" spans="1:14" ht="9" customHeight="1">
      <c r="A52" s="12" t="s">
        <v>54</v>
      </c>
      <c r="B52" s="14">
        <v>100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>
        <f t="shared" si="7"/>
        <v>100</v>
      </c>
    </row>
    <row r="53" spans="1:14" ht="9" customHeight="1">
      <c r="A53" s="12" t="s">
        <v>55</v>
      </c>
      <c r="B53" s="14">
        <v>250</v>
      </c>
      <c r="C53" s="14">
        <v>250</v>
      </c>
      <c r="D53" s="14">
        <v>250</v>
      </c>
      <c r="E53" s="14">
        <v>250</v>
      </c>
      <c r="F53" s="14">
        <v>250</v>
      </c>
      <c r="G53" s="14">
        <v>250</v>
      </c>
      <c r="H53" s="14">
        <v>225</v>
      </c>
      <c r="I53" s="14">
        <v>250</v>
      </c>
      <c r="J53" s="14">
        <v>250</v>
      </c>
      <c r="K53" s="14">
        <v>250</v>
      </c>
      <c r="L53" s="14">
        <v>250</v>
      </c>
      <c r="M53" s="14">
        <v>250</v>
      </c>
      <c r="N53" s="14">
        <f t="shared" si="7"/>
        <v>2975</v>
      </c>
    </row>
    <row r="54" spans="1:14" ht="9" customHeight="1">
      <c r="A54" s="12" t="s">
        <v>56</v>
      </c>
      <c r="B54" s="14">
        <v>225</v>
      </c>
      <c r="C54" s="14">
        <v>225</v>
      </c>
      <c r="D54" s="14">
        <v>225</v>
      </c>
      <c r="E54" s="14">
        <v>225</v>
      </c>
      <c r="F54" s="14">
        <v>225</v>
      </c>
      <c r="G54" s="14">
        <v>225</v>
      </c>
      <c r="H54" s="14">
        <v>225</v>
      </c>
      <c r="I54" s="14">
        <v>225</v>
      </c>
      <c r="J54" s="14">
        <v>225</v>
      </c>
      <c r="K54" s="14">
        <v>225</v>
      </c>
      <c r="L54" s="14">
        <v>225</v>
      </c>
      <c r="M54" s="14">
        <v>225</v>
      </c>
      <c r="N54" s="14">
        <f>SUM(B54:M54)</f>
        <v>2700</v>
      </c>
    </row>
    <row r="55" spans="1:14" ht="12.75">
      <c r="A55" s="12" t="s">
        <v>57</v>
      </c>
      <c r="B55" s="14">
        <v>45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>
        <f t="shared" si="7"/>
        <v>45</v>
      </c>
    </row>
    <row r="56" spans="1:14" ht="12.75">
      <c r="A56" s="12" t="s">
        <v>58</v>
      </c>
      <c r="B56" s="14">
        <v>325</v>
      </c>
      <c r="C56" s="14">
        <v>200</v>
      </c>
      <c r="D56" s="14">
        <v>200</v>
      </c>
      <c r="E56" s="14">
        <v>200</v>
      </c>
      <c r="F56" s="14">
        <v>200</v>
      </c>
      <c r="G56" s="14">
        <v>200</v>
      </c>
      <c r="H56" s="14">
        <v>200</v>
      </c>
      <c r="I56" s="14">
        <v>200</v>
      </c>
      <c r="J56" s="14">
        <v>200</v>
      </c>
      <c r="K56" s="14">
        <v>200</v>
      </c>
      <c r="L56" s="14">
        <v>200</v>
      </c>
      <c r="M56" s="14">
        <v>200</v>
      </c>
      <c r="N56" s="14">
        <f t="shared" si="7"/>
        <v>2525</v>
      </c>
    </row>
    <row r="57" spans="1:14" ht="9" customHeight="1">
      <c r="A57" s="12" t="s">
        <v>64</v>
      </c>
      <c r="B57" s="14">
        <v>100</v>
      </c>
      <c r="C57" s="14"/>
      <c r="D57" s="14"/>
      <c r="E57" s="14">
        <v>100</v>
      </c>
      <c r="F57" s="14"/>
      <c r="G57" s="14" t="s">
        <v>5</v>
      </c>
      <c r="H57" s="14">
        <v>100</v>
      </c>
      <c r="I57" s="14"/>
      <c r="J57" s="14"/>
      <c r="K57" s="14">
        <v>102</v>
      </c>
      <c r="L57" s="9"/>
      <c r="M57" s="9"/>
      <c r="N57" s="22">
        <f>SUM(B57:M57)</f>
        <v>402</v>
      </c>
    </row>
    <row r="58" spans="1:14" ht="9" customHeight="1">
      <c r="A58" s="12" t="s">
        <v>65</v>
      </c>
      <c r="B58" s="14">
        <v>200</v>
      </c>
      <c r="C58" s="14"/>
      <c r="D58" s="14"/>
      <c r="E58" s="14">
        <v>200</v>
      </c>
      <c r="F58" s="14"/>
      <c r="G58" s="14"/>
      <c r="H58" s="14">
        <v>200</v>
      </c>
      <c r="I58" s="14"/>
      <c r="J58" s="14"/>
      <c r="K58" s="14">
        <v>200</v>
      </c>
      <c r="L58" s="9"/>
      <c r="M58" s="9"/>
      <c r="N58" s="22">
        <f>SUM(B58:M58)</f>
        <v>800</v>
      </c>
    </row>
    <row r="59" spans="1:14" ht="9" customHeight="1">
      <c r="A59" s="12" t="s">
        <v>66</v>
      </c>
      <c r="B59" s="14"/>
      <c r="C59" s="14"/>
      <c r="D59" s="14"/>
      <c r="E59" s="14"/>
      <c r="F59" s="14"/>
      <c r="G59" s="14"/>
      <c r="H59" s="14"/>
      <c r="I59" s="14"/>
      <c r="J59" s="14">
        <v>1100</v>
      </c>
      <c r="K59" s="14" t="s">
        <v>5</v>
      </c>
      <c r="L59" s="9"/>
      <c r="M59" s="9"/>
      <c r="N59" s="22">
        <f>SUM(B59:M59)</f>
        <v>1100</v>
      </c>
    </row>
    <row r="60" spans="2:14" ht="9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9" customHeight="1">
      <c r="A61" s="10" t="s">
        <v>71</v>
      </c>
      <c r="B61" s="8">
        <f>SUM(B45:B58)</f>
        <v>10784</v>
      </c>
      <c r="C61" s="8">
        <f>SUM(C45:C57)</f>
        <v>6468</v>
      </c>
      <c r="D61" s="8">
        <f aca="true" t="shared" si="8" ref="D61:M61">SUM(D45:D59)</f>
        <v>6468</v>
      </c>
      <c r="E61" s="8">
        <f t="shared" si="8"/>
        <v>9768</v>
      </c>
      <c r="F61" s="8">
        <f t="shared" si="8"/>
        <v>6468</v>
      </c>
      <c r="G61" s="8">
        <f t="shared" si="8"/>
        <v>7425</v>
      </c>
      <c r="H61" s="8">
        <f t="shared" si="8"/>
        <v>10052</v>
      </c>
      <c r="I61" s="8">
        <f t="shared" si="8"/>
        <v>6777</v>
      </c>
      <c r="J61" s="8">
        <f t="shared" si="8"/>
        <v>7777</v>
      </c>
      <c r="K61" s="8">
        <f t="shared" si="8"/>
        <v>9979</v>
      </c>
      <c r="L61" s="8">
        <f t="shared" si="8"/>
        <v>8077</v>
      </c>
      <c r="M61" s="8">
        <f t="shared" si="8"/>
        <v>6678</v>
      </c>
      <c r="N61" s="9">
        <f>SUM(B61:M61)</f>
        <v>96721</v>
      </c>
    </row>
    <row r="62" ht="9" customHeight="1">
      <c r="A62" s="21"/>
    </row>
    <row r="63" spans="1:14" ht="9" customHeight="1">
      <c r="A63" s="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8"/>
    </row>
    <row r="64" ht="9" customHeight="1">
      <c r="A64" s="4"/>
    </row>
    <row r="66" spans="1:14" ht="9" customHeight="1">
      <c r="A66" s="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" t="s">
        <v>5</v>
      </c>
    </row>
    <row r="67" ht="9" customHeight="1">
      <c r="A67" s="4"/>
    </row>
    <row r="69" spans="2:14" ht="9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ht="9" customHeight="1">
      <c r="A70" s="4"/>
    </row>
    <row r="72" ht="9" customHeight="1">
      <c r="B72" t="s">
        <v>21</v>
      </c>
    </row>
    <row r="73" spans="1:14" ht="9" customHeight="1">
      <c r="A73" s="1" t="s">
        <v>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 t="s">
        <v>5</v>
      </c>
    </row>
    <row r="74" spans="1:14" ht="9" customHeight="1">
      <c r="A74" s="1" t="s">
        <v>5</v>
      </c>
      <c r="B74" s="2" t="s">
        <v>5</v>
      </c>
      <c r="C74" s="2" t="s">
        <v>5</v>
      </c>
      <c r="D74" s="2" t="s">
        <v>5</v>
      </c>
      <c r="E74" s="2" t="s">
        <v>5</v>
      </c>
      <c r="F74" s="2" t="s">
        <v>5</v>
      </c>
      <c r="G74" s="2" t="s">
        <v>5</v>
      </c>
      <c r="H74" s="2" t="s">
        <v>5</v>
      </c>
      <c r="I74" s="2" t="s">
        <v>5</v>
      </c>
      <c r="J74" s="2" t="s">
        <v>5</v>
      </c>
      <c r="K74" s="2" t="s">
        <v>5</v>
      </c>
      <c r="L74" s="2" t="s">
        <v>5</v>
      </c>
      <c r="M74" s="2" t="s">
        <v>5</v>
      </c>
      <c r="N74" s="7" t="s">
        <v>5</v>
      </c>
    </row>
    <row r="75" spans="1:14" ht="9" customHeight="1">
      <c r="A75" s="1" t="s">
        <v>5</v>
      </c>
      <c r="B75" s="8" t="s">
        <v>5</v>
      </c>
      <c r="C75" s="8" t="s">
        <v>5</v>
      </c>
      <c r="D75" s="8" t="s">
        <v>5</v>
      </c>
      <c r="E75" s="8" t="s">
        <v>5</v>
      </c>
      <c r="F75" s="8" t="s">
        <v>5</v>
      </c>
      <c r="G75" s="8" t="s">
        <v>5</v>
      </c>
      <c r="H75" s="8" t="s">
        <v>5</v>
      </c>
      <c r="I75" s="8" t="s">
        <v>5</v>
      </c>
      <c r="J75" s="8" t="s">
        <v>5</v>
      </c>
      <c r="K75" s="8" t="s">
        <v>5</v>
      </c>
      <c r="L75" s="8" t="s">
        <v>5</v>
      </c>
      <c r="M75" s="8" t="s">
        <v>5</v>
      </c>
      <c r="N75" s="8" t="s">
        <v>5</v>
      </c>
    </row>
    <row r="77" ht="9" customHeight="1">
      <c r="A77" s="19" t="s">
        <v>5</v>
      </c>
    </row>
  </sheetData>
  <sheetProtection/>
  <printOptions gridLines="1"/>
  <pageMargins left="0.75" right="0.75" top="1" bottom="0" header="0.5" footer="0.5"/>
  <pageSetup horizontalDpi="300" verticalDpi="300" orientation="landscape" scale="93" r:id="rId1"/>
  <headerFooter alignWithMargins="0">
    <oddHeader>&amp;C&amp;"Arial,Bold"Christian Cooperative Ministry
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Nashville HumaneAssociation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Baker</dc:creator>
  <cp:keywords/>
  <dc:description/>
  <cp:lastModifiedBy>Joy Beach</cp:lastModifiedBy>
  <cp:lastPrinted>2020-01-21T14:57:19Z</cp:lastPrinted>
  <dcterms:created xsi:type="dcterms:W3CDTF">2001-03-21T18:28:09Z</dcterms:created>
  <dcterms:modified xsi:type="dcterms:W3CDTF">2020-12-01T14:55:22Z</dcterms:modified>
  <cp:category/>
  <cp:version/>
  <cp:contentType/>
  <cp:contentStatus/>
</cp:coreProperties>
</file>