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rants\2022\Grant Attachements\"/>
    </mc:Choice>
  </mc:AlternateContent>
  <xr:revisionPtr revIDLastSave="0" documentId="13_ncr:1_{07E4C727-5E90-47B4-9469-3D9041378558}" xr6:coauthVersionLast="47" xr6:coauthVersionMax="47" xr10:uidLastSave="{00000000-0000-0000-0000-000000000000}"/>
  <bookViews>
    <workbookView xWindow="1680" yWindow="990" windowWidth="19080" windowHeight="13980" xr2:uid="{880DDAEB-60B7-442C-A6F5-49F32BC63FB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2" i="1"/>
  <c r="B21" i="1"/>
  <c r="B19" i="1"/>
  <c r="B18" i="1"/>
  <c r="B27" i="1" s="1"/>
  <c r="B13" i="1"/>
  <c r="B12" i="1"/>
  <c r="B10" i="1"/>
  <c r="B9" i="1"/>
  <c r="B7" i="1"/>
  <c r="B15" i="1" s="1"/>
  <c r="B6" i="1"/>
  <c r="B30" i="1" l="1"/>
</calcChain>
</file>

<file path=xl/sharedStrings.xml><?xml version="1.0" encoding="utf-8"?>
<sst xmlns="http://schemas.openxmlformats.org/spreadsheetml/2006/main" count="24" uniqueCount="21">
  <si>
    <t xml:space="preserve">High Hopes Inc. </t>
  </si>
  <si>
    <t>Total Budget</t>
  </si>
  <si>
    <t>2022-2023</t>
  </si>
  <si>
    <t>Revenues</t>
  </si>
  <si>
    <t>Development Revenue</t>
  </si>
  <si>
    <t>Other Revenue</t>
  </si>
  <si>
    <t>Therapy Revenue</t>
  </si>
  <si>
    <t>HH Therapy</t>
  </si>
  <si>
    <t>Lipscomb Therapy</t>
  </si>
  <si>
    <t>Education Revenue</t>
  </si>
  <si>
    <t>Preschool</t>
  </si>
  <si>
    <t>Kindergarten</t>
  </si>
  <si>
    <t>Total Revenue</t>
  </si>
  <si>
    <t>Expenses</t>
  </si>
  <si>
    <t>Development Expense</t>
  </si>
  <si>
    <t>Administration Expenses</t>
  </si>
  <si>
    <t>Clinical Expenses</t>
  </si>
  <si>
    <t>LA Therapy</t>
  </si>
  <si>
    <t>Education Expenses</t>
  </si>
  <si>
    <t>Total Expenses</t>
  </si>
  <si>
    <t>Operational  Income/Loss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</si>
</sst>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2" borderId="0" xfId="0" applyFont="1" applyFill="1" applyAlignment="1">
      <alignment horizontal="right"/>
    </xf>
    <xf numFmtId="164" fontId="2" fillId="2" borderId="0" xfId="0" applyNumberFormat="1" applyFont="1" applyFill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0" fontId="2" fillId="0" borderId="0" xfId="0" applyFont="1"/>
    <xf numFmtId="164" fontId="1" fillId="2" borderId="0" xfId="0" applyNumberFormat="1" applyFont="1" applyFill="1"/>
    <xf numFmtId="164" fontId="1" fillId="0" borderId="2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\2022-2023%20Budget\Budget%20to%20the%20Board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perating"/>
      <sheetName val="Development"/>
      <sheetName val="Administration"/>
      <sheetName val="Clinic "/>
      <sheetName val="Education "/>
      <sheetName val="Expense"/>
      <sheetName val="Revenue"/>
      <sheetName val="Yr to Yr Budget Analysis Expens"/>
      <sheetName val="Yr to Yr Budge Analysis Revenue"/>
      <sheetName val="Historical Analysis"/>
      <sheetName val="Events"/>
    </sheetNames>
    <sheetDataSet>
      <sheetData sheetId="0"/>
      <sheetData sheetId="1">
        <row r="22">
          <cell r="N22">
            <v>1220259</v>
          </cell>
        </row>
        <row r="38">
          <cell r="N38">
            <v>227550.985216</v>
          </cell>
        </row>
      </sheetData>
      <sheetData sheetId="2">
        <row r="10">
          <cell r="N10">
            <v>5100</v>
          </cell>
        </row>
        <row r="40">
          <cell r="N40">
            <v>732737.36613866664</v>
          </cell>
        </row>
      </sheetData>
      <sheetData sheetId="3">
        <row r="13">
          <cell r="N13">
            <v>1978200</v>
          </cell>
        </row>
        <row r="28">
          <cell r="N28">
            <v>2255841.9914484997</v>
          </cell>
        </row>
        <row r="43">
          <cell r="N43">
            <v>108000</v>
          </cell>
        </row>
        <row r="56">
          <cell r="N56">
            <v>165931.42630000002</v>
          </cell>
        </row>
      </sheetData>
      <sheetData sheetId="4">
        <row r="12">
          <cell r="N12">
            <v>1520559.5999999999</v>
          </cell>
        </row>
        <row r="25">
          <cell r="N25">
            <v>1529670.4549519997</v>
          </cell>
        </row>
        <row r="38">
          <cell r="N38">
            <v>167786</v>
          </cell>
        </row>
        <row r="50">
          <cell r="N50">
            <v>88172.598047999985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E2E8-5954-4D7F-BDB4-BE83122BCA6E}">
  <dimension ref="A1:B35"/>
  <sheetViews>
    <sheetView tabSelected="1" workbookViewId="0">
      <selection sqref="A1:B35"/>
    </sheetView>
  </sheetViews>
  <sheetFormatPr defaultRowHeight="15" x14ac:dyDescent="0.25"/>
  <cols>
    <col min="1" max="1" width="28.28515625" bestFit="1" customWidth="1"/>
    <col min="2" max="2" width="11.42578125" bestFit="1" customWidth="1"/>
  </cols>
  <sheetData>
    <row r="1" spans="1:2" ht="15.75" x14ac:dyDescent="0.25">
      <c r="A1" s="1" t="s">
        <v>0</v>
      </c>
      <c r="B1" s="2"/>
    </row>
    <row r="2" spans="1:2" ht="15.75" x14ac:dyDescent="0.25">
      <c r="A2" s="1" t="s">
        <v>1</v>
      </c>
      <c r="B2" s="2"/>
    </row>
    <row r="3" spans="1:2" ht="15.75" x14ac:dyDescent="0.25">
      <c r="A3" s="1" t="s">
        <v>2</v>
      </c>
      <c r="B3" s="2"/>
    </row>
    <row r="4" spans="1:2" ht="15.75" x14ac:dyDescent="0.25">
      <c r="A4" s="1"/>
      <c r="B4" s="3"/>
    </row>
    <row r="5" spans="1:2" ht="15.75" x14ac:dyDescent="0.25">
      <c r="A5" s="4" t="s">
        <v>3</v>
      </c>
      <c r="B5" s="5"/>
    </row>
    <row r="6" spans="1:2" x14ac:dyDescent="0.25">
      <c r="A6" s="6" t="s">
        <v>4</v>
      </c>
      <c r="B6" s="5">
        <f>[1]Development!N22</f>
        <v>1220259</v>
      </c>
    </row>
    <row r="7" spans="1:2" x14ac:dyDescent="0.25">
      <c r="A7" s="6" t="s">
        <v>5</v>
      </c>
      <c r="B7" s="3">
        <f>[1]Administration!N10</f>
        <v>5100</v>
      </c>
    </row>
    <row r="8" spans="1:2" x14ac:dyDescent="0.25">
      <c r="A8" s="6" t="s">
        <v>6</v>
      </c>
      <c r="B8" s="3"/>
    </row>
    <row r="9" spans="1:2" x14ac:dyDescent="0.25">
      <c r="A9" s="6" t="s">
        <v>7</v>
      </c>
      <c r="B9" s="3">
        <f>'[1]Clinic '!N13</f>
        <v>1978200</v>
      </c>
    </row>
    <row r="10" spans="1:2" x14ac:dyDescent="0.25">
      <c r="A10" s="6" t="s">
        <v>8</v>
      </c>
      <c r="B10" s="3">
        <f>'[1]Clinic '!N43</f>
        <v>108000</v>
      </c>
    </row>
    <row r="11" spans="1:2" x14ac:dyDescent="0.25">
      <c r="A11" s="6" t="s">
        <v>9</v>
      </c>
      <c r="B11" s="3"/>
    </row>
    <row r="12" spans="1:2" x14ac:dyDescent="0.25">
      <c r="A12" s="6" t="s">
        <v>10</v>
      </c>
      <c r="B12" s="3">
        <f>'[1]Education '!N12</f>
        <v>1520559.5999999999</v>
      </c>
    </row>
    <row r="13" spans="1:2" x14ac:dyDescent="0.25">
      <c r="A13" s="6" t="s">
        <v>11</v>
      </c>
      <c r="B13" s="3">
        <f>'[1]Education '!N38</f>
        <v>167786</v>
      </c>
    </row>
    <row r="14" spans="1:2" x14ac:dyDescent="0.25">
      <c r="A14" s="6"/>
      <c r="B14" s="3"/>
    </row>
    <row r="15" spans="1:2" ht="15.75" thickBot="1" x14ac:dyDescent="0.3">
      <c r="A15" s="6" t="s">
        <v>12</v>
      </c>
      <c r="B15" s="7">
        <f>SUM(B6:B14)</f>
        <v>4999904.5999999996</v>
      </c>
    </row>
    <row r="16" spans="1:2" x14ac:dyDescent="0.25">
      <c r="A16" s="8"/>
      <c r="B16" s="3"/>
    </row>
    <row r="17" spans="1:2" ht="15.75" x14ac:dyDescent="0.25">
      <c r="A17" s="4" t="s">
        <v>13</v>
      </c>
      <c r="B17" s="9"/>
    </row>
    <row r="18" spans="1:2" x14ac:dyDescent="0.25">
      <c r="A18" s="6" t="s">
        <v>14</v>
      </c>
      <c r="B18" s="3">
        <f>[1]Development!N38</f>
        <v>227550.985216</v>
      </c>
    </row>
    <row r="19" spans="1:2" x14ac:dyDescent="0.25">
      <c r="A19" s="6" t="s">
        <v>15</v>
      </c>
      <c r="B19" s="3">
        <f>[1]Administration!N40</f>
        <v>732737.36613866664</v>
      </c>
    </row>
    <row r="20" spans="1:2" x14ac:dyDescent="0.25">
      <c r="A20" s="6" t="s">
        <v>16</v>
      </c>
      <c r="B20" s="3"/>
    </row>
    <row r="21" spans="1:2" x14ac:dyDescent="0.25">
      <c r="A21" s="6" t="s">
        <v>7</v>
      </c>
      <c r="B21" s="3">
        <f>'[1]Clinic '!N28</f>
        <v>2255841.9914484997</v>
      </c>
    </row>
    <row r="22" spans="1:2" x14ac:dyDescent="0.25">
      <c r="A22" s="6" t="s">
        <v>17</v>
      </c>
      <c r="B22" s="3">
        <f>'[1]Clinic '!N56</f>
        <v>165931.42630000002</v>
      </c>
    </row>
    <row r="23" spans="1:2" x14ac:dyDescent="0.25">
      <c r="A23" s="6" t="s">
        <v>18</v>
      </c>
      <c r="B23" s="3"/>
    </row>
    <row r="24" spans="1:2" x14ac:dyDescent="0.25">
      <c r="A24" s="6" t="s">
        <v>10</v>
      </c>
      <c r="B24" s="3">
        <f>'[1]Education '!N25</f>
        <v>1529670.4549519997</v>
      </c>
    </row>
    <row r="25" spans="1:2" x14ac:dyDescent="0.25">
      <c r="A25" s="6" t="s">
        <v>11</v>
      </c>
      <c r="B25" s="3">
        <f>'[1]Education '!N50</f>
        <v>88172.598047999985</v>
      </c>
    </row>
    <row r="26" spans="1:2" x14ac:dyDescent="0.25">
      <c r="A26" s="6"/>
      <c r="B26" s="3"/>
    </row>
    <row r="27" spans="1:2" ht="15.75" thickBot="1" x14ac:dyDescent="0.3">
      <c r="A27" s="6" t="s">
        <v>19</v>
      </c>
      <c r="B27" s="7">
        <f>SUM(B18:B26)</f>
        <v>4999904.8221031651</v>
      </c>
    </row>
    <row r="28" spans="1:2" x14ac:dyDescent="0.25">
      <c r="A28" s="8"/>
      <c r="B28" s="3"/>
    </row>
    <row r="29" spans="1:2" x14ac:dyDescent="0.25">
      <c r="A29" s="8"/>
      <c r="B29" s="3"/>
    </row>
    <row r="30" spans="1:2" ht="16.5" thickBot="1" x14ac:dyDescent="0.3">
      <c r="A30" s="1" t="s">
        <v>20</v>
      </c>
      <c r="B30" s="10">
        <f>+B15-B27</f>
        <v>-0.22210316546261311</v>
      </c>
    </row>
    <row r="31" spans="1:2" ht="15.75" thickTop="1" x14ac:dyDescent="0.25">
      <c r="A31" s="8"/>
      <c r="B31" s="3"/>
    </row>
    <row r="32" spans="1:2" x14ac:dyDescent="0.25">
      <c r="A32" s="11"/>
      <c r="B32" s="3"/>
    </row>
    <row r="33" spans="1:2" x14ac:dyDescent="0.25">
      <c r="A33" s="8"/>
      <c r="B33" s="3"/>
    </row>
    <row r="34" spans="1:2" x14ac:dyDescent="0.25">
      <c r="A34" s="8"/>
      <c r="B34" s="3"/>
    </row>
    <row r="35" spans="1:2" x14ac:dyDescent="0.25">
      <c r="A35" s="8"/>
      <c r="B3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Gates</dc:creator>
  <cp:lastModifiedBy>Nan Zierden</cp:lastModifiedBy>
  <cp:lastPrinted>2022-09-15T17:50:09Z</cp:lastPrinted>
  <dcterms:created xsi:type="dcterms:W3CDTF">2022-09-14T22:38:22Z</dcterms:created>
  <dcterms:modified xsi:type="dcterms:W3CDTF">2022-09-15T17:50:15Z</dcterms:modified>
</cp:coreProperties>
</file>